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mc:AlternateContent xmlns:mc="http://schemas.openxmlformats.org/markup-compatibility/2006">
    <mc:Choice Requires="x15">
      <x15ac:absPath xmlns:x15ac="http://schemas.microsoft.com/office/spreadsheetml/2010/11/ac" url="W:\DIV3\ATTIVITA GENERALE\Firma dirigente\Audit\Da Firmare\Anna_ da sistemare\241024_Manuale VS_10_da adottare_07-11-24\CL_PON_IOG\03 Operazioni\004.Check List e Rapporto Prov-Def_II FASE GG\"/>
    </mc:Choice>
  </mc:AlternateContent>
  <xr:revisionPtr revIDLastSave="0" documentId="13_ncr:1_{DBE2EB85-AAE0-4A31-9135-30FD290BA748}" xr6:coauthVersionLast="47" xr6:coauthVersionMax="47" xr10:uidLastSave="{00000000-0000-0000-0000-000000000000}"/>
  <bookViews>
    <workbookView xWindow="-120" yWindow="-120" windowWidth="29040" windowHeight="15840" activeTab="2" xr2:uid="{00000000-000D-0000-FFFF-FFFF00000000}"/>
  </bookViews>
  <sheets>
    <sheet name="RP" sheetId="5" r:id="rId1"/>
    <sheet name="RD" sheetId="6" r:id="rId2"/>
    <sheet name="CL" sheetId="1" r:id="rId3"/>
    <sheet name="CF RP" sheetId="2" r:id="rId4"/>
    <sheet name="CF RD" sheetId="7" r:id="rId5"/>
    <sheet name="Irregolarità RP" sheetId="3" r:id="rId6"/>
    <sheet name="Irregolarità RD" sheetId="8" r:id="rId7"/>
  </sheets>
  <externalReferences>
    <externalReference r:id="rId8"/>
    <externalReference r:id="rId9"/>
  </externalReferences>
  <definedNames>
    <definedName name="_FilterDatabase" localSheetId="4" hidden="1">'CF RD'!$A$3:$L$66</definedName>
    <definedName name="_FilterDatabase" localSheetId="3" hidden="1">'CF RP'!$A$3:$J$66</definedName>
    <definedName name="_Toc465410265" localSheetId="1">RD!$A$104</definedName>
    <definedName name="_Toc465410265" localSheetId="0">RP!$A$104</definedName>
    <definedName name="_xlnm.Print_Area" localSheetId="6">'Irregolarità RD'!$A$1:$D$98</definedName>
    <definedName name="_xlnm.Print_Area" localSheetId="1">RD!$A$1:$J$517</definedName>
    <definedName name="Print_Area" localSheetId="4">'CF RD'!$A$1:$X$103</definedName>
    <definedName name="Print_Area" localSheetId="3">'CF RP'!$A$1:$V$97</definedName>
    <definedName name="Print_Area" localSheetId="2">CL!$A$1:$H$175</definedName>
    <definedName name="Print_Area" localSheetId="6">'Irregolarità RD'!$A$1:$D$98</definedName>
    <definedName name="Print_Area" localSheetId="5">'Irregolarità RP'!$A$1:$D$98</definedName>
    <definedName name="Print_Area" localSheetId="1">RD!$A$2:$I$517</definedName>
    <definedName name="Print_Area" localSheetId="0">RP!$A$2:$J$301</definedName>
  </definedNames>
  <calcPr calcId="191029" calcOnSave="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104" i="7" l="1"/>
  <c r="J103" i="7"/>
  <c r="J102" i="7"/>
  <c r="J101" i="7"/>
  <c r="J100" i="7"/>
  <c r="J99" i="7"/>
  <c r="J98" i="7"/>
  <c r="J97" i="7"/>
  <c r="J96" i="7"/>
  <c r="J95" i="7"/>
  <c r="J94" i="7"/>
  <c r="J93" i="7"/>
  <c r="J92" i="7"/>
  <c r="J91" i="7"/>
  <c r="J90" i="7"/>
  <c r="J89" i="7"/>
  <c r="J88" i="7"/>
  <c r="J87" i="7"/>
  <c r="J86" i="7"/>
  <c r="J85" i="7"/>
  <c r="J84" i="7"/>
  <c r="J83" i="7"/>
  <c r="J82" i="7"/>
  <c r="J81" i="7"/>
  <c r="J80" i="7"/>
  <c r="J79" i="7"/>
  <c r="J78" i="7"/>
  <c r="J77" i="7"/>
  <c r="J76" i="7"/>
  <c r="J75" i="7"/>
  <c r="J74" i="7"/>
  <c r="J73" i="7"/>
  <c r="J72" i="7"/>
  <c r="J71" i="7"/>
  <c r="J70" i="7"/>
  <c r="J69" i="7"/>
  <c r="J68" i="7"/>
  <c r="J67" i="7"/>
  <c r="J66" i="7"/>
  <c r="J65" i="7"/>
  <c r="J64" i="7"/>
  <c r="J63" i="7"/>
  <c r="J62" i="7"/>
  <c r="J61" i="7"/>
  <c r="J60" i="7"/>
  <c r="J59" i="7"/>
  <c r="J58" i="7"/>
  <c r="J57" i="7"/>
  <c r="J56" i="7"/>
  <c r="J55" i="7"/>
  <c r="J54" i="7"/>
  <c r="J53" i="7"/>
  <c r="J52" i="7"/>
  <c r="J51" i="7"/>
  <c r="J50" i="7"/>
  <c r="J49" i="7"/>
  <c r="J48" i="7"/>
  <c r="J47" i="7"/>
  <c r="J46" i="7"/>
  <c r="J45" i="7"/>
  <c r="J44" i="7"/>
  <c r="J43" i="7"/>
  <c r="J42" i="7"/>
  <c r="J41" i="7"/>
  <c r="J40" i="7"/>
  <c r="J39" i="7"/>
  <c r="J38" i="7"/>
  <c r="J37" i="7"/>
  <c r="J36" i="7"/>
  <c r="J35" i="7"/>
  <c r="J34" i="7"/>
  <c r="J33" i="7"/>
  <c r="J32" i="7"/>
  <c r="J31" i="7"/>
  <c r="J30" i="7"/>
  <c r="J29" i="7"/>
  <c r="J28" i="7"/>
  <c r="J27" i="7"/>
  <c r="J26" i="7"/>
  <c r="J25" i="7"/>
  <c r="J24" i="7"/>
  <c r="J23" i="7"/>
  <c r="J22" i="7"/>
  <c r="J21" i="7"/>
  <c r="J20" i="7"/>
  <c r="J19" i="7"/>
  <c r="J18" i="7"/>
  <c r="J17" i="7"/>
  <c r="J16" i="7"/>
  <c r="J15" i="7"/>
  <c r="J14" i="7"/>
  <c r="J13" i="7"/>
  <c r="J12" i="7"/>
  <c r="J11" i="7"/>
  <c r="J10" i="7"/>
  <c r="J9" i="7"/>
  <c r="J8" i="7"/>
  <c r="J7" i="7"/>
  <c r="J6" i="7"/>
  <c r="J5" i="7"/>
  <c r="J4" i="7"/>
  <c r="G104" i="7"/>
  <c r="G103" i="7"/>
  <c r="G102" i="7"/>
  <c r="G101" i="7"/>
  <c r="G100" i="7"/>
  <c r="G99" i="7"/>
  <c r="G98" i="7"/>
  <c r="G97" i="7"/>
  <c r="G96" i="7"/>
  <c r="G95" i="7"/>
  <c r="G94" i="7"/>
  <c r="G93" i="7"/>
  <c r="G92" i="7"/>
  <c r="G91" i="7"/>
  <c r="G90" i="7"/>
  <c r="G89" i="7"/>
  <c r="G88" i="7"/>
  <c r="G87" i="7"/>
  <c r="G86" i="7"/>
  <c r="G85" i="7"/>
  <c r="G84" i="7"/>
  <c r="G83" i="7"/>
  <c r="G82" i="7"/>
  <c r="G81" i="7"/>
  <c r="G80" i="7"/>
  <c r="G79" i="7"/>
  <c r="G78" i="7"/>
  <c r="G77" i="7"/>
  <c r="G76" i="7"/>
  <c r="G75" i="7"/>
  <c r="G74" i="7"/>
  <c r="G73" i="7"/>
  <c r="G72" i="7"/>
  <c r="G71" i="7"/>
  <c r="G70" i="7"/>
  <c r="G69" i="7"/>
  <c r="G68" i="7"/>
  <c r="G67" i="7"/>
  <c r="G66" i="7"/>
  <c r="G65" i="7"/>
  <c r="G64" i="7"/>
  <c r="G63" i="7"/>
  <c r="G62" i="7"/>
  <c r="G61" i="7"/>
  <c r="G60" i="7"/>
  <c r="G59" i="7"/>
  <c r="G58" i="7"/>
  <c r="G57" i="7"/>
  <c r="G56" i="7"/>
  <c r="G55" i="7"/>
  <c r="G54" i="7"/>
  <c r="G53" i="7"/>
  <c r="G52" i="7"/>
  <c r="G51" i="7"/>
  <c r="G50" i="7"/>
  <c r="G49" i="7"/>
  <c r="G48" i="7"/>
  <c r="G47" i="7"/>
  <c r="G46" i="7"/>
  <c r="G45" i="7"/>
  <c r="G44" i="7"/>
  <c r="G43" i="7"/>
  <c r="G42" i="7"/>
  <c r="G41" i="7"/>
  <c r="G40" i="7"/>
  <c r="G39" i="7"/>
  <c r="G38" i="7"/>
  <c r="G37" i="7"/>
  <c r="G36" i="7"/>
  <c r="G35" i="7"/>
  <c r="G34" i="7"/>
  <c r="G33" i="7"/>
  <c r="G32" i="7"/>
  <c r="G31" i="7"/>
  <c r="G30" i="7"/>
  <c r="G29" i="7"/>
  <c r="G28" i="7"/>
  <c r="G27" i="7"/>
  <c r="G26" i="7"/>
  <c r="G25" i="7"/>
  <c r="G24" i="7"/>
  <c r="G23" i="7"/>
  <c r="G22" i="7"/>
  <c r="G21" i="7"/>
  <c r="G20" i="7"/>
  <c r="G19" i="7"/>
  <c r="G18" i="7"/>
  <c r="G17" i="7"/>
  <c r="G16" i="7"/>
  <c r="G15" i="7"/>
  <c r="G14" i="7"/>
  <c r="G13" i="7"/>
  <c r="G12" i="7"/>
  <c r="G11" i="7"/>
  <c r="G10" i="7"/>
  <c r="G9" i="7"/>
  <c r="G8" i="7"/>
  <c r="G7" i="7"/>
  <c r="G6" i="7"/>
  <c r="G5" i="7"/>
  <c r="G4" i="7"/>
  <c r="F104" i="7"/>
  <c r="E104" i="7"/>
  <c r="D104" i="7"/>
  <c r="C104" i="7"/>
  <c r="B104" i="7"/>
  <c r="A104" i="7"/>
  <c r="F103" i="7"/>
  <c r="E103" i="7"/>
  <c r="D103" i="7"/>
  <c r="C103" i="7"/>
  <c r="B103" i="7"/>
  <c r="A103" i="7"/>
  <c r="F102" i="7"/>
  <c r="E102" i="7"/>
  <c r="D102" i="7"/>
  <c r="C102" i="7"/>
  <c r="B102" i="7"/>
  <c r="A102" i="7"/>
  <c r="F101" i="7"/>
  <c r="E101" i="7"/>
  <c r="D101" i="7"/>
  <c r="C101" i="7"/>
  <c r="B101" i="7"/>
  <c r="A101" i="7"/>
  <c r="F100" i="7"/>
  <c r="E100" i="7"/>
  <c r="D100" i="7"/>
  <c r="C100" i="7"/>
  <c r="B100" i="7"/>
  <c r="A100" i="7"/>
  <c r="F99" i="7"/>
  <c r="E99" i="7"/>
  <c r="D99" i="7"/>
  <c r="C99" i="7"/>
  <c r="B99" i="7"/>
  <c r="A99" i="7"/>
  <c r="F98" i="7"/>
  <c r="E98" i="7"/>
  <c r="D98" i="7"/>
  <c r="C98" i="7"/>
  <c r="B98" i="7"/>
  <c r="A98" i="7"/>
  <c r="F97" i="7"/>
  <c r="H97" i="7" s="1"/>
  <c r="E97" i="7"/>
  <c r="D97" i="7"/>
  <c r="C97" i="7"/>
  <c r="B97" i="7"/>
  <c r="A97" i="7"/>
  <c r="F96" i="7"/>
  <c r="E96" i="7"/>
  <c r="D96" i="7"/>
  <c r="C96" i="7"/>
  <c r="B96" i="7"/>
  <c r="A96" i="7"/>
  <c r="F95" i="7"/>
  <c r="E95" i="7"/>
  <c r="D95" i="7"/>
  <c r="C95" i="7"/>
  <c r="B95" i="7"/>
  <c r="A95" i="7"/>
  <c r="F94" i="7"/>
  <c r="E94" i="7"/>
  <c r="D94" i="7"/>
  <c r="C94" i="7"/>
  <c r="B94" i="7"/>
  <c r="A94" i="7"/>
  <c r="F93" i="7"/>
  <c r="E93" i="7"/>
  <c r="D93" i="7"/>
  <c r="C93" i="7"/>
  <c r="B93" i="7"/>
  <c r="A93" i="7"/>
  <c r="F92" i="7"/>
  <c r="E92" i="7"/>
  <c r="D92" i="7"/>
  <c r="C92" i="7"/>
  <c r="B92" i="7"/>
  <c r="A92" i="7"/>
  <c r="F91" i="7"/>
  <c r="E91" i="7"/>
  <c r="D91" i="7"/>
  <c r="C91" i="7"/>
  <c r="B91" i="7"/>
  <c r="A91" i="7"/>
  <c r="F90" i="7"/>
  <c r="E90" i="7"/>
  <c r="D90" i="7"/>
  <c r="C90" i="7"/>
  <c r="B90" i="7"/>
  <c r="A90" i="7"/>
  <c r="F89" i="7"/>
  <c r="H89" i="7" s="1"/>
  <c r="E89" i="7"/>
  <c r="D89" i="7"/>
  <c r="C89" i="7"/>
  <c r="B89" i="7"/>
  <c r="A89" i="7"/>
  <c r="F88" i="7"/>
  <c r="E88" i="7"/>
  <c r="D88" i="7"/>
  <c r="C88" i="7"/>
  <c r="B88" i="7"/>
  <c r="A88" i="7"/>
  <c r="F87" i="7"/>
  <c r="E87" i="7"/>
  <c r="D87" i="7"/>
  <c r="C87" i="7"/>
  <c r="B87" i="7"/>
  <c r="A87" i="7"/>
  <c r="F86" i="7"/>
  <c r="E86" i="7"/>
  <c r="D86" i="7"/>
  <c r="C86" i="7"/>
  <c r="B86" i="7"/>
  <c r="A86" i="7"/>
  <c r="F85" i="7"/>
  <c r="E85" i="7"/>
  <c r="D85" i="7"/>
  <c r="C85" i="7"/>
  <c r="B85" i="7"/>
  <c r="A85" i="7"/>
  <c r="F84" i="7"/>
  <c r="E84" i="7"/>
  <c r="D84" i="7"/>
  <c r="C84" i="7"/>
  <c r="B84" i="7"/>
  <c r="A84" i="7"/>
  <c r="F83" i="7"/>
  <c r="E83" i="7"/>
  <c r="D83" i="7"/>
  <c r="C83" i="7"/>
  <c r="B83" i="7"/>
  <c r="A83" i="7"/>
  <c r="F82" i="7"/>
  <c r="E82" i="7"/>
  <c r="D82" i="7"/>
  <c r="C82" i="7"/>
  <c r="B82" i="7"/>
  <c r="A82" i="7"/>
  <c r="F81" i="7"/>
  <c r="H81" i="7" s="1"/>
  <c r="E81" i="7"/>
  <c r="D81" i="7"/>
  <c r="C81" i="7"/>
  <c r="B81" i="7"/>
  <c r="A81" i="7"/>
  <c r="F80" i="7"/>
  <c r="E80" i="7"/>
  <c r="D80" i="7"/>
  <c r="C80" i="7"/>
  <c r="B80" i="7"/>
  <c r="A80" i="7"/>
  <c r="F79" i="7"/>
  <c r="E79" i="7"/>
  <c r="D79" i="7"/>
  <c r="C79" i="7"/>
  <c r="B79" i="7"/>
  <c r="A79" i="7"/>
  <c r="F78" i="7"/>
  <c r="E78" i="7"/>
  <c r="D78" i="7"/>
  <c r="C78" i="7"/>
  <c r="B78" i="7"/>
  <c r="A78" i="7"/>
  <c r="F77" i="7"/>
  <c r="E77" i="7"/>
  <c r="D77" i="7"/>
  <c r="C77" i="7"/>
  <c r="B77" i="7"/>
  <c r="A77" i="7"/>
  <c r="F76" i="7"/>
  <c r="E76" i="7"/>
  <c r="D76" i="7"/>
  <c r="C76" i="7"/>
  <c r="B76" i="7"/>
  <c r="A76" i="7"/>
  <c r="F75" i="7"/>
  <c r="E75" i="7"/>
  <c r="D75" i="7"/>
  <c r="C75" i="7"/>
  <c r="B75" i="7"/>
  <c r="A75" i="7"/>
  <c r="F74" i="7"/>
  <c r="E74" i="7"/>
  <c r="D74" i="7"/>
  <c r="C74" i="7"/>
  <c r="B74" i="7"/>
  <c r="A74" i="7"/>
  <c r="F73" i="7"/>
  <c r="H73" i="7" s="1"/>
  <c r="E73" i="7"/>
  <c r="D73" i="7"/>
  <c r="C73" i="7"/>
  <c r="B73" i="7"/>
  <c r="A73" i="7"/>
  <c r="F72" i="7"/>
  <c r="E72" i="7"/>
  <c r="D72" i="7"/>
  <c r="C72" i="7"/>
  <c r="B72" i="7"/>
  <c r="A72" i="7"/>
  <c r="F71" i="7"/>
  <c r="E71" i="7"/>
  <c r="D71" i="7"/>
  <c r="C71" i="7"/>
  <c r="B71" i="7"/>
  <c r="A71" i="7"/>
  <c r="F70" i="7"/>
  <c r="E70" i="7"/>
  <c r="D70" i="7"/>
  <c r="C70" i="7"/>
  <c r="B70" i="7"/>
  <c r="A70" i="7"/>
  <c r="F69" i="7"/>
  <c r="E69" i="7"/>
  <c r="D69" i="7"/>
  <c r="C69" i="7"/>
  <c r="B69" i="7"/>
  <c r="A69" i="7"/>
  <c r="F68" i="7"/>
  <c r="E68" i="7"/>
  <c r="D68" i="7"/>
  <c r="C68" i="7"/>
  <c r="B68" i="7"/>
  <c r="A68" i="7"/>
  <c r="F67" i="7"/>
  <c r="E67" i="7"/>
  <c r="D67" i="7"/>
  <c r="C67" i="7"/>
  <c r="B67" i="7"/>
  <c r="A67" i="7"/>
  <c r="F66" i="7"/>
  <c r="E66" i="7"/>
  <c r="D66" i="7"/>
  <c r="C66" i="7"/>
  <c r="B66" i="7"/>
  <c r="A66" i="7"/>
  <c r="F65" i="7"/>
  <c r="H65" i="7" s="1"/>
  <c r="E65" i="7"/>
  <c r="D65" i="7"/>
  <c r="C65" i="7"/>
  <c r="B65" i="7"/>
  <c r="A65" i="7"/>
  <c r="F64" i="7"/>
  <c r="E64" i="7"/>
  <c r="D64" i="7"/>
  <c r="C64" i="7"/>
  <c r="B64" i="7"/>
  <c r="A64" i="7"/>
  <c r="F63" i="7"/>
  <c r="E63" i="7"/>
  <c r="D63" i="7"/>
  <c r="C63" i="7"/>
  <c r="B63" i="7"/>
  <c r="A63" i="7"/>
  <c r="F62" i="7"/>
  <c r="E62" i="7"/>
  <c r="D62" i="7"/>
  <c r="C62" i="7"/>
  <c r="B62" i="7"/>
  <c r="A62" i="7"/>
  <c r="F61" i="7"/>
  <c r="E61" i="7"/>
  <c r="D61" i="7"/>
  <c r="C61" i="7"/>
  <c r="B61" i="7"/>
  <c r="A61" i="7"/>
  <c r="F60" i="7"/>
  <c r="E60" i="7"/>
  <c r="D60" i="7"/>
  <c r="C60" i="7"/>
  <c r="B60" i="7"/>
  <c r="A60" i="7"/>
  <c r="F59" i="7"/>
  <c r="E59" i="7"/>
  <c r="D59" i="7"/>
  <c r="C59" i="7"/>
  <c r="B59" i="7"/>
  <c r="A59" i="7"/>
  <c r="F58" i="7"/>
  <c r="E58" i="7"/>
  <c r="D58" i="7"/>
  <c r="C58" i="7"/>
  <c r="B58" i="7"/>
  <c r="A58" i="7"/>
  <c r="F57" i="7"/>
  <c r="H57" i="7" s="1"/>
  <c r="E57" i="7"/>
  <c r="D57" i="7"/>
  <c r="C57" i="7"/>
  <c r="B57" i="7"/>
  <c r="A57" i="7"/>
  <c r="F56" i="7"/>
  <c r="E56" i="7"/>
  <c r="D56" i="7"/>
  <c r="C56" i="7"/>
  <c r="B56" i="7"/>
  <c r="A56" i="7"/>
  <c r="F55" i="7"/>
  <c r="E55" i="7"/>
  <c r="D55" i="7"/>
  <c r="C55" i="7"/>
  <c r="B55" i="7"/>
  <c r="A55" i="7"/>
  <c r="F54" i="7"/>
  <c r="E54" i="7"/>
  <c r="D54" i="7"/>
  <c r="C54" i="7"/>
  <c r="B54" i="7"/>
  <c r="A54" i="7"/>
  <c r="F53" i="7"/>
  <c r="E53" i="7"/>
  <c r="D53" i="7"/>
  <c r="C53" i="7"/>
  <c r="B53" i="7"/>
  <c r="A53" i="7"/>
  <c r="F52" i="7"/>
  <c r="E52" i="7"/>
  <c r="D52" i="7"/>
  <c r="C52" i="7"/>
  <c r="B52" i="7"/>
  <c r="A52" i="7"/>
  <c r="F51" i="7"/>
  <c r="E51" i="7"/>
  <c r="D51" i="7"/>
  <c r="C51" i="7"/>
  <c r="B51" i="7"/>
  <c r="A51" i="7"/>
  <c r="F50" i="7"/>
  <c r="E50" i="7"/>
  <c r="D50" i="7"/>
  <c r="C50" i="7"/>
  <c r="B50" i="7"/>
  <c r="A50" i="7"/>
  <c r="F49" i="7"/>
  <c r="H49" i="7" s="1"/>
  <c r="E49" i="7"/>
  <c r="D49" i="7"/>
  <c r="C49" i="7"/>
  <c r="B49" i="7"/>
  <c r="A49" i="7"/>
  <c r="F48" i="7"/>
  <c r="E48" i="7"/>
  <c r="D48" i="7"/>
  <c r="C48" i="7"/>
  <c r="B48" i="7"/>
  <c r="A48" i="7"/>
  <c r="F47" i="7"/>
  <c r="E47" i="7"/>
  <c r="D47" i="7"/>
  <c r="C47" i="7"/>
  <c r="B47" i="7"/>
  <c r="A47" i="7"/>
  <c r="F46" i="7"/>
  <c r="E46" i="7"/>
  <c r="D46" i="7"/>
  <c r="C46" i="7"/>
  <c r="B46" i="7"/>
  <c r="A46" i="7"/>
  <c r="F45" i="7"/>
  <c r="E45" i="7"/>
  <c r="D45" i="7"/>
  <c r="C45" i="7"/>
  <c r="B45" i="7"/>
  <c r="A45" i="7"/>
  <c r="F44" i="7"/>
  <c r="E44" i="7"/>
  <c r="D44" i="7"/>
  <c r="C44" i="7"/>
  <c r="B44" i="7"/>
  <c r="A44" i="7"/>
  <c r="F43" i="7"/>
  <c r="E43" i="7"/>
  <c r="D43" i="7"/>
  <c r="C43" i="7"/>
  <c r="B43" i="7"/>
  <c r="A43" i="7"/>
  <c r="F42" i="7"/>
  <c r="E42" i="7"/>
  <c r="D42" i="7"/>
  <c r="C42" i="7"/>
  <c r="B42" i="7"/>
  <c r="A42" i="7"/>
  <c r="F41" i="7"/>
  <c r="H41" i="7" s="1"/>
  <c r="E41" i="7"/>
  <c r="D41" i="7"/>
  <c r="C41" i="7"/>
  <c r="B41" i="7"/>
  <c r="A41" i="7"/>
  <c r="F40" i="7"/>
  <c r="E40" i="7"/>
  <c r="D40" i="7"/>
  <c r="C40" i="7"/>
  <c r="B40" i="7"/>
  <c r="A40" i="7"/>
  <c r="F39" i="7"/>
  <c r="E39" i="7"/>
  <c r="D39" i="7"/>
  <c r="C39" i="7"/>
  <c r="B39" i="7"/>
  <c r="A39" i="7"/>
  <c r="F38" i="7"/>
  <c r="E38" i="7"/>
  <c r="D38" i="7"/>
  <c r="C38" i="7"/>
  <c r="B38" i="7"/>
  <c r="A38" i="7"/>
  <c r="F37" i="7"/>
  <c r="E37" i="7"/>
  <c r="D37" i="7"/>
  <c r="C37" i="7"/>
  <c r="B37" i="7"/>
  <c r="A37" i="7"/>
  <c r="F36" i="7"/>
  <c r="E36" i="7"/>
  <c r="D36" i="7"/>
  <c r="C36" i="7"/>
  <c r="B36" i="7"/>
  <c r="A36" i="7"/>
  <c r="F35" i="7"/>
  <c r="E35" i="7"/>
  <c r="D35" i="7"/>
  <c r="C35" i="7"/>
  <c r="B35" i="7"/>
  <c r="A35" i="7"/>
  <c r="F34" i="7"/>
  <c r="E34" i="7"/>
  <c r="D34" i="7"/>
  <c r="C34" i="7"/>
  <c r="B34" i="7"/>
  <c r="A34" i="7"/>
  <c r="F33" i="7"/>
  <c r="H33" i="7" s="1"/>
  <c r="E33" i="7"/>
  <c r="D33" i="7"/>
  <c r="C33" i="7"/>
  <c r="B33" i="7"/>
  <c r="A33" i="7"/>
  <c r="F32" i="7"/>
  <c r="E32" i="7"/>
  <c r="D32" i="7"/>
  <c r="C32" i="7"/>
  <c r="B32" i="7"/>
  <c r="A32" i="7"/>
  <c r="F31" i="7"/>
  <c r="E31" i="7"/>
  <c r="D31" i="7"/>
  <c r="C31" i="7"/>
  <c r="B31" i="7"/>
  <c r="A31" i="7"/>
  <c r="F30" i="7"/>
  <c r="E30" i="7"/>
  <c r="D30" i="7"/>
  <c r="C30" i="7"/>
  <c r="B30" i="7"/>
  <c r="A30" i="7"/>
  <c r="F29" i="7"/>
  <c r="E29" i="7"/>
  <c r="D29" i="7"/>
  <c r="C29" i="7"/>
  <c r="B29" i="7"/>
  <c r="A29" i="7"/>
  <c r="F28" i="7"/>
  <c r="E28" i="7"/>
  <c r="D28" i="7"/>
  <c r="C28" i="7"/>
  <c r="B28" i="7"/>
  <c r="A28" i="7"/>
  <c r="F27" i="7"/>
  <c r="E27" i="7"/>
  <c r="D27" i="7"/>
  <c r="C27" i="7"/>
  <c r="B27" i="7"/>
  <c r="A27" i="7"/>
  <c r="F26" i="7"/>
  <c r="E26" i="7"/>
  <c r="D26" i="7"/>
  <c r="C26" i="7"/>
  <c r="B26" i="7"/>
  <c r="A26" i="7"/>
  <c r="F25" i="7"/>
  <c r="H25" i="7" s="1"/>
  <c r="E25" i="7"/>
  <c r="D25" i="7"/>
  <c r="C25" i="7"/>
  <c r="B25" i="7"/>
  <c r="A25" i="7"/>
  <c r="F24" i="7"/>
  <c r="E24" i="7"/>
  <c r="D24" i="7"/>
  <c r="C24" i="7"/>
  <c r="B24" i="7"/>
  <c r="A24" i="7"/>
  <c r="F23" i="7"/>
  <c r="E23" i="7"/>
  <c r="D23" i="7"/>
  <c r="C23" i="7"/>
  <c r="B23" i="7"/>
  <c r="A23" i="7"/>
  <c r="F22" i="7"/>
  <c r="E22" i="7"/>
  <c r="D22" i="7"/>
  <c r="C22" i="7"/>
  <c r="B22" i="7"/>
  <c r="A22" i="7"/>
  <c r="F21" i="7"/>
  <c r="E21" i="7"/>
  <c r="D21" i="7"/>
  <c r="C21" i="7"/>
  <c r="B21" i="7"/>
  <c r="A21" i="7"/>
  <c r="F20" i="7"/>
  <c r="E20" i="7"/>
  <c r="D20" i="7"/>
  <c r="C20" i="7"/>
  <c r="B20" i="7"/>
  <c r="A20" i="7"/>
  <c r="F19" i="7"/>
  <c r="E19" i="7"/>
  <c r="D19" i="7"/>
  <c r="C19" i="7"/>
  <c r="B19" i="7"/>
  <c r="A19" i="7"/>
  <c r="F18" i="7"/>
  <c r="E18" i="7"/>
  <c r="D18" i="7"/>
  <c r="C18" i="7"/>
  <c r="B18" i="7"/>
  <c r="A18" i="7"/>
  <c r="F17" i="7"/>
  <c r="H17" i="7" s="1"/>
  <c r="E17" i="7"/>
  <c r="D17" i="7"/>
  <c r="C17" i="7"/>
  <c r="B17" i="7"/>
  <c r="A17" i="7"/>
  <c r="F16" i="7"/>
  <c r="E16" i="7"/>
  <c r="D16" i="7"/>
  <c r="C16" i="7"/>
  <c r="B16" i="7"/>
  <c r="A16" i="7"/>
  <c r="F15" i="7"/>
  <c r="E15" i="7"/>
  <c r="D15" i="7"/>
  <c r="C15" i="7"/>
  <c r="B15" i="7"/>
  <c r="A15" i="7"/>
  <c r="F14" i="7"/>
  <c r="E14" i="7"/>
  <c r="D14" i="7"/>
  <c r="C14" i="7"/>
  <c r="B14" i="7"/>
  <c r="A14" i="7"/>
  <c r="F13" i="7"/>
  <c r="H13" i="7" s="1"/>
  <c r="E13" i="7"/>
  <c r="D13" i="7"/>
  <c r="C13" i="7"/>
  <c r="B13" i="7"/>
  <c r="A13" i="7"/>
  <c r="F12" i="7"/>
  <c r="E12" i="7"/>
  <c r="D12" i="7"/>
  <c r="C12" i="7"/>
  <c r="B12" i="7"/>
  <c r="A12" i="7"/>
  <c r="F11" i="7"/>
  <c r="E11" i="7"/>
  <c r="D11" i="7"/>
  <c r="C11" i="7"/>
  <c r="B11" i="7"/>
  <c r="A11" i="7"/>
  <c r="F10" i="7"/>
  <c r="E10" i="7"/>
  <c r="D10" i="7"/>
  <c r="C10" i="7"/>
  <c r="B10" i="7"/>
  <c r="A10" i="7"/>
  <c r="F9" i="7"/>
  <c r="H9" i="7" s="1"/>
  <c r="E9" i="7"/>
  <c r="D9" i="7"/>
  <c r="C9" i="7"/>
  <c r="B9" i="7"/>
  <c r="A9" i="7"/>
  <c r="F8" i="7"/>
  <c r="E8" i="7"/>
  <c r="D8" i="7"/>
  <c r="C8" i="7"/>
  <c r="B8" i="7"/>
  <c r="A8" i="7"/>
  <c r="F7" i="7"/>
  <c r="E7" i="7"/>
  <c r="D7" i="7"/>
  <c r="C7" i="7"/>
  <c r="B7" i="7"/>
  <c r="A7" i="7"/>
  <c r="F6" i="7"/>
  <c r="E6" i="7"/>
  <c r="D6" i="7"/>
  <c r="C6" i="7"/>
  <c r="B6" i="7"/>
  <c r="A6" i="7"/>
  <c r="F5" i="7"/>
  <c r="H5" i="7" s="1"/>
  <c r="E5" i="7"/>
  <c r="D5" i="7"/>
  <c r="C5" i="7"/>
  <c r="B5" i="7"/>
  <c r="A5" i="7"/>
  <c r="F4" i="7"/>
  <c r="E4" i="7"/>
  <c r="D4" i="7"/>
  <c r="C4" i="7"/>
  <c r="B4" i="7"/>
  <c r="A4" i="7"/>
  <c r="D97" i="8" s="1"/>
  <c r="C33" i="1"/>
  <c r="H101" i="7" l="1"/>
  <c r="H21" i="7"/>
  <c r="H29" i="7"/>
  <c r="H37" i="7"/>
  <c r="H45" i="7"/>
  <c r="H53" i="7"/>
  <c r="H61" i="7"/>
  <c r="H69" i="7"/>
  <c r="H77" i="7"/>
  <c r="H85" i="7"/>
  <c r="H93" i="7"/>
  <c r="D99" i="8"/>
  <c r="H4" i="7"/>
  <c r="H6" i="7"/>
  <c r="H8" i="7"/>
  <c r="H10" i="7"/>
  <c r="H12" i="7"/>
  <c r="H14" i="7"/>
  <c r="H16" i="7"/>
  <c r="H18" i="7"/>
  <c r="H20" i="7"/>
  <c r="H22" i="7"/>
  <c r="H24" i="7"/>
  <c r="H26" i="7"/>
  <c r="H28" i="7"/>
  <c r="H30" i="7"/>
  <c r="H32" i="7"/>
  <c r="H34" i="7"/>
  <c r="D12" i="8"/>
  <c r="D23" i="8"/>
  <c r="D33" i="8"/>
  <c r="D44" i="8"/>
  <c r="D55" i="8"/>
  <c r="D65" i="8"/>
  <c r="D76" i="8"/>
  <c r="D87" i="8"/>
  <c r="D7" i="8"/>
  <c r="D17" i="8"/>
  <c r="D28" i="8"/>
  <c r="D39" i="8"/>
  <c r="D49" i="8"/>
  <c r="D60" i="8"/>
  <c r="D71" i="8"/>
  <c r="D81" i="8"/>
  <c r="D95" i="8"/>
  <c r="D13" i="8"/>
  <c r="D19" i="8"/>
  <c r="D24" i="8"/>
  <c r="D29" i="8"/>
  <c r="D35" i="8"/>
  <c r="D40" i="8"/>
  <c r="D45" i="8"/>
  <c r="D51" i="8"/>
  <c r="D56" i="8"/>
  <c r="D61" i="8"/>
  <c r="D67" i="8"/>
  <c r="D72" i="8"/>
  <c r="D77" i="8"/>
  <c r="D83" i="8"/>
  <c r="D89" i="8"/>
  <c r="D8" i="8"/>
  <c r="D9" i="8"/>
  <c r="D15" i="8"/>
  <c r="D20" i="8"/>
  <c r="D25" i="8"/>
  <c r="D31" i="8"/>
  <c r="D36" i="8"/>
  <c r="D41" i="8"/>
  <c r="D47" i="8"/>
  <c r="D52" i="8"/>
  <c r="D57" i="8"/>
  <c r="D63" i="8"/>
  <c r="D68" i="8"/>
  <c r="D73" i="8"/>
  <c r="D79" i="8"/>
  <c r="D84" i="8"/>
  <c r="D91" i="8"/>
  <c r="D4" i="8"/>
  <c r="D98" i="8"/>
  <c r="D94" i="8"/>
  <c r="D90" i="8"/>
  <c r="D86" i="8"/>
  <c r="D82" i="8"/>
  <c r="D78" i="8"/>
  <c r="D74" i="8"/>
  <c r="D70" i="8"/>
  <c r="D66" i="8"/>
  <c r="D62" i="8"/>
  <c r="D58" i="8"/>
  <c r="D54" i="8"/>
  <c r="D50" i="8"/>
  <c r="D46" i="8"/>
  <c r="D42" i="8"/>
  <c r="D38" i="8"/>
  <c r="D34" i="8"/>
  <c r="D30" i="8"/>
  <c r="D26" i="8"/>
  <c r="D22" i="8"/>
  <c r="D18" i="8"/>
  <c r="D14" i="8"/>
  <c r="D10" i="8"/>
  <c r="D6" i="8"/>
  <c r="D100" i="8"/>
  <c r="D96" i="8"/>
  <c r="D92" i="8"/>
  <c r="D88" i="8"/>
  <c r="D5" i="8"/>
  <c r="D11" i="8"/>
  <c r="D16" i="8"/>
  <c r="D21" i="8"/>
  <c r="D27" i="8"/>
  <c r="D32" i="8"/>
  <c r="D37" i="8"/>
  <c r="D43" i="8"/>
  <c r="D48" i="8"/>
  <c r="D53" i="8"/>
  <c r="D59" i="8"/>
  <c r="D64" i="8"/>
  <c r="D69" i="8"/>
  <c r="D75" i="8"/>
  <c r="D80" i="8"/>
  <c r="D85" i="8"/>
  <c r="D93" i="8"/>
  <c r="D101" i="8"/>
  <c r="H36" i="7"/>
  <c r="H38" i="7"/>
  <c r="H40" i="7"/>
  <c r="H42" i="7"/>
  <c r="H44" i="7"/>
  <c r="H46" i="7"/>
  <c r="H48" i="7"/>
  <c r="H50" i="7"/>
  <c r="H52" i="7"/>
  <c r="H54" i="7"/>
  <c r="H56" i="7"/>
  <c r="H58" i="7"/>
  <c r="H60" i="7"/>
  <c r="H62" i="7"/>
  <c r="H64" i="7"/>
  <c r="H66" i="7"/>
  <c r="H68" i="7"/>
  <c r="H70" i="7"/>
  <c r="H72" i="7"/>
  <c r="H74" i="7"/>
  <c r="H76" i="7"/>
  <c r="H78" i="7"/>
  <c r="H80" i="7"/>
  <c r="H82" i="7"/>
  <c r="H84" i="7"/>
  <c r="H86" i="7"/>
  <c r="H88" i="7"/>
  <c r="H90" i="7"/>
  <c r="H92" i="7"/>
  <c r="H94" i="7"/>
  <c r="H96" i="7"/>
  <c r="H98" i="7"/>
  <c r="H100" i="7"/>
  <c r="H102" i="7"/>
  <c r="H104" i="7"/>
  <c r="H7" i="7"/>
  <c r="H11" i="7"/>
  <c r="H15" i="7"/>
  <c r="H19" i="7"/>
  <c r="H23" i="7"/>
  <c r="H27" i="7"/>
  <c r="H31" i="7"/>
  <c r="H35" i="7"/>
  <c r="H39" i="7"/>
  <c r="H43" i="7"/>
  <c r="H47" i="7"/>
  <c r="H51" i="7"/>
  <c r="H55" i="7"/>
  <c r="H59" i="7"/>
  <c r="H63" i="7"/>
  <c r="H67" i="7"/>
  <c r="H71" i="7"/>
  <c r="H75" i="7"/>
  <c r="H79" i="7"/>
  <c r="H83" i="7"/>
  <c r="H87" i="7"/>
  <c r="H91" i="7"/>
  <c r="H95" i="7"/>
  <c r="H99" i="7"/>
  <c r="H103" i="7"/>
  <c r="F2" i="7"/>
  <c r="G2" i="7"/>
  <c r="B60" i="1"/>
  <c r="C37" i="1"/>
  <c r="C38" i="1" s="1"/>
  <c r="G38" i="1" s="1"/>
  <c r="G29" i="1"/>
  <c r="G25" i="1"/>
  <c r="H2" i="7" l="1"/>
  <c r="D2" i="8"/>
  <c r="I494" i="6"/>
  <c r="I499" i="6" s="1"/>
  <c r="H494" i="6"/>
  <c r="H499" i="6" s="1"/>
  <c r="G494" i="6"/>
  <c r="G499" i="6" s="1"/>
  <c r="F494" i="6"/>
  <c r="F499" i="6" s="1"/>
  <c r="E494" i="6"/>
  <c r="E499" i="6" s="1"/>
  <c r="C494" i="6"/>
  <c r="C499" i="6" s="1"/>
  <c r="I489" i="6"/>
  <c r="H489" i="6"/>
  <c r="G489" i="6"/>
  <c r="F489" i="6"/>
  <c r="E489" i="6"/>
  <c r="C489" i="6"/>
  <c r="E483" i="6"/>
  <c r="E466" i="6"/>
  <c r="E449" i="6"/>
  <c r="E433" i="6"/>
  <c r="E416" i="6"/>
  <c r="G385" i="6"/>
  <c r="E385" i="6"/>
  <c r="I384" i="6"/>
  <c r="I383" i="6"/>
  <c r="I382" i="6"/>
  <c r="I381" i="6"/>
  <c r="I380" i="6"/>
  <c r="I379" i="6"/>
  <c r="I378" i="6"/>
  <c r="I377" i="6"/>
  <c r="I376" i="6"/>
  <c r="I375" i="6"/>
  <c r="I374" i="6"/>
  <c r="G368" i="6"/>
  <c r="E368" i="6"/>
  <c r="I367" i="6"/>
  <c r="I366" i="6"/>
  <c r="I365" i="6"/>
  <c r="I364" i="6"/>
  <c r="I363" i="6"/>
  <c r="I362" i="6"/>
  <c r="I361" i="6"/>
  <c r="I360" i="6"/>
  <c r="I359" i="6"/>
  <c r="I358" i="6"/>
  <c r="I357" i="6"/>
  <c r="A354" i="6"/>
  <c r="A452" i="6" s="1"/>
  <c r="G351" i="6"/>
  <c r="E351" i="6"/>
  <c r="I350" i="6"/>
  <c r="I349" i="6"/>
  <c r="I348" i="6"/>
  <c r="I347" i="6"/>
  <c r="I346" i="6"/>
  <c r="I345" i="6"/>
  <c r="I344" i="6"/>
  <c r="I343" i="6"/>
  <c r="I342" i="6"/>
  <c r="I341" i="6"/>
  <c r="I340" i="6"/>
  <c r="G334" i="6"/>
  <c r="E334" i="6"/>
  <c r="I333" i="6"/>
  <c r="I332" i="6"/>
  <c r="I331" i="6"/>
  <c r="I330" i="6"/>
  <c r="I329" i="6"/>
  <c r="I328" i="6"/>
  <c r="I327" i="6"/>
  <c r="I326" i="6"/>
  <c r="I325" i="6"/>
  <c r="I324" i="6"/>
  <c r="I323" i="6"/>
  <c r="A320" i="6"/>
  <c r="A419" i="6" s="1"/>
  <c r="G318" i="6"/>
  <c r="E318" i="6"/>
  <c r="I317" i="6"/>
  <c r="I316" i="6"/>
  <c r="I315" i="6"/>
  <c r="I314" i="6"/>
  <c r="I313" i="6"/>
  <c r="I312" i="6"/>
  <c r="I311" i="6"/>
  <c r="I310" i="6"/>
  <c r="I309" i="6"/>
  <c r="I308" i="6"/>
  <c r="I307" i="6"/>
  <c r="A281" i="6"/>
  <c r="A494" i="6" s="1"/>
  <c r="A276" i="6"/>
  <c r="A489" i="6" s="1"/>
  <c r="I260" i="6"/>
  <c r="I244" i="6"/>
  <c r="I216" i="6"/>
  <c r="I199" i="6"/>
  <c r="I182" i="6"/>
  <c r="G152" i="6"/>
  <c r="G148" i="6"/>
  <c r="A134" i="6"/>
  <c r="D134" i="6" s="1"/>
  <c r="C122" i="6"/>
  <c r="H123" i="6" s="1"/>
  <c r="C118" i="6"/>
  <c r="A129" i="6" s="1"/>
  <c r="A73" i="6"/>
  <c r="A70" i="6"/>
  <c r="A67" i="6"/>
  <c r="A64" i="6"/>
  <c r="A61" i="6"/>
  <c r="A58" i="6"/>
  <c r="A55" i="6"/>
  <c r="A52" i="6"/>
  <c r="A49" i="6"/>
  <c r="A278" i="5"/>
  <c r="A273" i="5"/>
  <c r="D273" i="5" s="1"/>
  <c r="I259" i="5"/>
  <c r="I245" i="5"/>
  <c r="I218" i="5"/>
  <c r="I201" i="5"/>
  <c r="I184" i="5"/>
  <c r="G154" i="5"/>
  <c r="E148" i="5"/>
  <c r="A134" i="5"/>
  <c r="D134" i="5" s="1"/>
  <c r="C122" i="5"/>
  <c r="G123" i="5" s="1"/>
  <c r="C118" i="5"/>
  <c r="A129" i="5" s="1"/>
  <c r="C106" i="5"/>
  <c r="A73" i="5"/>
  <c r="A70" i="5"/>
  <c r="A67" i="5"/>
  <c r="A64" i="5"/>
  <c r="A61" i="5"/>
  <c r="A58" i="5"/>
  <c r="A55" i="5"/>
  <c r="A52" i="5"/>
  <c r="A49" i="5"/>
  <c r="I385" i="6" l="1"/>
  <c r="I318" i="6"/>
  <c r="I368" i="6"/>
  <c r="C123" i="5"/>
  <c r="B134" i="5"/>
  <c r="A288" i="5"/>
  <c r="D288" i="5" s="1"/>
  <c r="B273" i="5"/>
  <c r="C123" i="6"/>
  <c r="B134" i="6"/>
  <c r="A292" i="6"/>
  <c r="B276" i="6"/>
  <c r="B489" i="6" s="1"/>
  <c r="B281" i="6"/>
  <c r="B494" i="6" s="1"/>
  <c r="E390" i="6"/>
  <c r="D281" i="6"/>
  <c r="D494" i="6" s="1"/>
  <c r="I334" i="6"/>
  <c r="I351" i="6"/>
  <c r="I390" i="6" s="1"/>
  <c r="G390" i="6"/>
  <c r="A504" i="6"/>
  <c r="A499" i="6" s="1"/>
  <c r="B129" i="6"/>
  <c r="D129" i="6"/>
  <c r="D292" i="6"/>
  <c r="B292" i="6"/>
  <c r="D276" i="6"/>
  <c r="D489" i="6" s="1"/>
  <c r="A286" i="6"/>
  <c r="B129" i="5"/>
  <c r="D129" i="5"/>
  <c r="F148" i="5"/>
  <c r="G148" i="5" s="1"/>
  <c r="B278" i="5"/>
  <c r="D278" i="5"/>
  <c r="B288" i="5" l="1"/>
  <c r="A283" i="5"/>
  <c r="D283" i="5" s="1"/>
  <c r="B504" i="6"/>
  <c r="B499" i="6" s="1"/>
  <c r="F507" i="6"/>
  <c r="D504" i="6"/>
  <c r="D499" i="6" s="1"/>
  <c r="D286" i="6"/>
  <c r="B286" i="6"/>
  <c r="B283" i="5"/>
  <c r="D101" i="3" l="1"/>
  <c r="D100" i="3"/>
  <c r="D99" i="3"/>
  <c r="D98" i="3"/>
  <c r="D97" i="3"/>
  <c r="D96" i="3"/>
  <c r="D95" i="3"/>
  <c r="D94" i="3"/>
  <c r="D93" i="3"/>
  <c r="D92" i="3"/>
  <c r="D91" i="3"/>
  <c r="D90" i="3"/>
  <c r="D89" i="3"/>
  <c r="D88" i="3"/>
  <c r="D87" i="3"/>
  <c r="D86" i="3"/>
  <c r="D85" i="3"/>
  <c r="D84" i="3"/>
  <c r="D83" i="3"/>
  <c r="D82" i="3"/>
  <c r="D81" i="3"/>
  <c r="D80" i="3"/>
  <c r="D79" i="3"/>
  <c r="D78" i="3"/>
  <c r="D77" i="3"/>
  <c r="D76" i="3"/>
  <c r="D75" i="3"/>
  <c r="D74" i="3"/>
  <c r="D73" i="3"/>
  <c r="D72" i="3"/>
  <c r="D71" i="3"/>
  <c r="D70" i="3"/>
  <c r="D69" i="3"/>
  <c r="D68" i="3"/>
  <c r="D67" i="3"/>
  <c r="D66" i="3"/>
  <c r="D65" i="3"/>
  <c r="D64" i="3"/>
  <c r="D63" i="3"/>
  <c r="D62" i="3"/>
  <c r="D61" i="3"/>
  <c r="D60" i="3"/>
  <c r="D59" i="3"/>
  <c r="D58" i="3"/>
  <c r="D57" i="3"/>
  <c r="D56" i="3"/>
  <c r="D55" i="3"/>
  <c r="D54" i="3"/>
  <c r="D53" i="3"/>
  <c r="D52" i="3"/>
  <c r="D51" i="3"/>
  <c r="D50" i="3"/>
  <c r="D49" i="3"/>
  <c r="D48" i="3"/>
  <c r="D47" i="3"/>
  <c r="D46" i="3"/>
  <c r="D45" i="3"/>
  <c r="D44" i="3"/>
  <c r="D43" i="3"/>
  <c r="D42" i="3"/>
  <c r="D41" i="3"/>
  <c r="D40" i="3"/>
  <c r="D39" i="3"/>
  <c r="D38" i="3"/>
  <c r="D37" i="3"/>
  <c r="D36" i="3"/>
  <c r="D35" i="3"/>
  <c r="D34" i="3"/>
  <c r="D33" i="3"/>
  <c r="D32" i="3"/>
  <c r="D31" i="3"/>
  <c r="D30" i="3"/>
  <c r="D29" i="3"/>
  <c r="D28" i="3"/>
  <c r="D27" i="3"/>
  <c r="D26" i="3"/>
  <c r="D25" i="3"/>
  <c r="D24" i="3"/>
  <c r="D23" i="3"/>
  <c r="D22" i="3"/>
  <c r="D21" i="3"/>
  <c r="D20" i="3"/>
  <c r="D19" i="3"/>
  <c r="D18" i="3"/>
  <c r="D17" i="3"/>
  <c r="D16" i="3"/>
  <c r="D15" i="3"/>
  <c r="D14" i="3"/>
  <c r="D13" i="3"/>
  <c r="D12" i="3"/>
  <c r="D11" i="3"/>
  <c r="D10" i="3"/>
  <c r="D9" i="3"/>
  <c r="D8" i="3"/>
  <c r="D7" i="3"/>
  <c r="D6" i="3"/>
  <c r="D5" i="3"/>
  <c r="D4" i="3"/>
  <c r="H66" i="2"/>
  <c r="H65" i="2"/>
  <c r="H64" i="2"/>
  <c r="H63" i="2"/>
  <c r="H62" i="2"/>
  <c r="H61" i="2"/>
  <c r="H60" i="2"/>
  <c r="H59" i="2"/>
  <c r="H58" i="2"/>
  <c r="H57" i="2"/>
  <c r="H56" i="2"/>
  <c r="H55" i="2"/>
  <c r="H54" i="2"/>
  <c r="H53" i="2"/>
  <c r="H52" i="2"/>
  <c r="H51" i="2"/>
  <c r="H50" i="2"/>
  <c r="H49" i="2"/>
  <c r="H48" i="2"/>
  <c r="H47" i="2"/>
  <c r="H46" i="2"/>
  <c r="H45" i="2"/>
  <c r="H44" i="2"/>
  <c r="H43" i="2"/>
  <c r="H42" i="2"/>
  <c r="H41" i="2"/>
  <c r="H40" i="2"/>
  <c r="H39" i="2"/>
  <c r="H38" i="2"/>
  <c r="H37" i="2"/>
  <c r="H36" i="2"/>
  <c r="H35" i="2"/>
  <c r="H34" i="2"/>
  <c r="H33" i="2"/>
  <c r="H32" i="2"/>
  <c r="H31" i="2"/>
  <c r="H30" i="2"/>
  <c r="H29" i="2"/>
  <c r="H28" i="2"/>
  <c r="H27" i="2"/>
  <c r="H26" i="2"/>
  <c r="H25" i="2"/>
  <c r="H24" i="2"/>
  <c r="H23" i="2"/>
  <c r="H22" i="2"/>
  <c r="H21" i="2"/>
  <c r="H20" i="2"/>
  <c r="H19" i="2"/>
  <c r="H18" i="2"/>
  <c r="H17" i="2"/>
  <c r="H16" i="2"/>
  <c r="H15" i="2"/>
  <c r="H14" i="2"/>
  <c r="H13" i="2"/>
  <c r="H12" i="2"/>
  <c r="H11" i="2"/>
  <c r="H10" i="2"/>
  <c r="H9" i="2"/>
  <c r="H8" i="2"/>
  <c r="H7" i="2"/>
  <c r="H6" i="2"/>
  <c r="H5" i="2"/>
  <c r="H4" i="2"/>
  <c r="G2" i="2"/>
  <c r="F2" i="2"/>
  <c r="H2" i="2" l="1"/>
  <c r="D2" i="3"/>
  <c r="B48" i="1" l="1"/>
  <c r="B52" i="1" s="1"/>
  <c r="B56" i="1" s="1"/>
  <c r="B44" i="1"/>
  <c r="D44" i="1" s="1"/>
  <c r="C44" i="1" l="1"/>
  <c r="D52" i="1"/>
  <c r="C52" i="1"/>
  <c r="D48" i="1"/>
  <c r="C48" i="1"/>
  <c r="D60" i="1" l="1"/>
  <c r="C60" i="1"/>
  <c r="C56" i="1"/>
  <c r="D56"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Zocchi, Francesco (IT - Roma)</author>
    <author>AT - Autorità di Audit</author>
  </authors>
  <commentList>
    <comment ref="C118" authorId="0" shapeId="0" xr:uid="{00000000-0006-0000-0000-000001000000}">
      <text>
        <r>
          <rPr>
            <sz val="9"/>
            <color indexed="81"/>
            <rFont val="Tahoma"/>
            <family val="2"/>
          </rPr>
          <t xml:space="preserve">
ATTENZIONE ALLE FORMULE PRESENTI NELLA TABELLA. DOPO AVER LETTO ELIMINARE COMMENTO  </t>
        </r>
      </text>
    </comment>
    <comment ref="A127" authorId="0" shapeId="0" xr:uid="{00000000-0006-0000-0000-000002000000}">
      <text>
        <r>
          <rPr>
            <sz val="9"/>
            <color indexed="81"/>
            <rFont val="Tahoma"/>
            <family val="2"/>
          </rPr>
          <t xml:space="preserve">
ATTENZIONE ALLE FORMULE PRESENTI NELLA TABELLA. DOPO AVER LETTO ELIMINARE COMMENTO </t>
        </r>
      </text>
    </comment>
    <comment ref="I185" authorId="1" shapeId="0" xr:uid="{00000000-0006-0000-0000-000003000000}">
      <text>
        <r>
          <rPr>
            <b/>
            <sz val="9"/>
            <color indexed="81"/>
            <rFont val="Tahoma"/>
            <family val="2"/>
          </rPr>
          <t>Importo singolo taglio</t>
        </r>
        <r>
          <rPr>
            <sz val="9"/>
            <color indexed="81"/>
            <rFont val="Tahoma"/>
            <family val="2"/>
          </rPr>
          <t xml:space="preserve">
</t>
        </r>
      </text>
    </comment>
    <comment ref="I186" authorId="1" shapeId="0" xr:uid="{00000000-0006-0000-0000-000004000000}">
      <text>
        <r>
          <rPr>
            <b/>
            <sz val="9"/>
            <color indexed="81"/>
            <rFont val="Tahoma"/>
            <family val="2"/>
          </rPr>
          <t>Importo singolo taglio</t>
        </r>
        <r>
          <rPr>
            <sz val="9"/>
            <color indexed="81"/>
            <rFont val="Tahoma"/>
            <family val="2"/>
          </rPr>
          <t xml:space="preserve">
</t>
        </r>
      </text>
    </comment>
    <comment ref="I187" authorId="1" shapeId="0" xr:uid="{00000000-0006-0000-0000-000005000000}">
      <text>
        <r>
          <rPr>
            <b/>
            <sz val="9"/>
            <color indexed="81"/>
            <rFont val="Tahoma"/>
            <family val="2"/>
          </rPr>
          <t>Importo singolo taglio</t>
        </r>
        <r>
          <rPr>
            <sz val="9"/>
            <color indexed="81"/>
            <rFont val="Tahoma"/>
            <family val="2"/>
          </rPr>
          <t xml:space="preserve">
</t>
        </r>
      </text>
    </comment>
    <comment ref="I188" authorId="1" shapeId="0" xr:uid="{00000000-0006-0000-0000-000006000000}">
      <text>
        <r>
          <rPr>
            <b/>
            <sz val="9"/>
            <color indexed="81"/>
            <rFont val="Tahoma"/>
            <family val="2"/>
          </rPr>
          <t>Importo singolo taglio</t>
        </r>
        <r>
          <rPr>
            <sz val="9"/>
            <color indexed="81"/>
            <rFont val="Tahoma"/>
            <family val="2"/>
          </rPr>
          <t xml:space="preserve">
</t>
        </r>
      </text>
    </comment>
    <comment ref="I189" authorId="1" shapeId="0" xr:uid="{00000000-0006-0000-0000-000007000000}">
      <text>
        <r>
          <rPr>
            <b/>
            <sz val="9"/>
            <color indexed="81"/>
            <rFont val="Tahoma"/>
            <family val="2"/>
          </rPr>
          <t>Importo singolo taglio</t>
        </r>
        <r>
          <rPr>
            <sz val="9"/>
            <color indexed="81"/>
            <rFont val="Tahoma"/>
            <family val="2"/>
          </rPr>
          <t xml:space="preserve">
</t>
        </r>
      </text>
    </comment>
    <comment ref="I190" authorId="1" shapeId="0" xr:uid="{00000000-0006-0000-0000-000008000000}">
      <text>
        <r>
          <rPr>
            <b/>
            <sz val="9"/>
            <color indexed="81"/>
            <rFont val="Tahoma"/>
            <family val="2"/>
          </rPr>
          <t>Importo singolo taglio</t>
        </r>
        <r>
          <rPr>
            <sz val="9"/>
            <color indexed="81"/>
            <rFont val="Tahoma"/>
            <family val="2"/>
          </rPr>
          <t xml:space="preserve">
</t>
        </r>
      </text>
    </comment>
    <comment ref="I191" authorId="1" shapeId="0" xr:uid="{00000000-0006-0000-0000-000009000000}">
      <text>
        <r>
          <rPr>
            <b/>
            <sz val="9"/>
            <color indexed="81"/>
            <rFont val="Tahoma"/>
            <family val="2"/>
          </rPr>
          <t>Importo singolo taglio</t>
        </r>
        <r>
          <rPr>
            <sz val="9"/>
            <color indexed="81"/>
            <rFont val="Tahoma"/>
            <family val="2"/>
          </rPr>
          <t xml:space="preserve">
</t>
        </r>
      </text>
    </comment>
    <comment ref="I192" authorId="1" shapeId="0" xr:uid="{00000000-0006-0000-0000-00000A000000}">
      <text>
        <r>
          <rPr>
            <b/>
            <sz val="9"/>
            <color indexed="81"/>
            <rFont val="Tahoma"/>
            <family val="2"/>
          </rPr>
          <t>Importo singolo taglio</t>
        </r>
        <r>
          <rPr>
            <sz val="9"/>
            <color indexed="81"/>
            <rFont val="Tahoma"/>
            <family val="2"/>
          </rPr>
          <t xml:space="preserve">
</t>
        </r>
      </text>
    </comment>
    <comment ref="I193" authorId="1" shapeId="0" xr:uid="{00000000-0006-0000-0000-00000B000000}">
      <text>
        <r>
          <rPr>
            <b/>
            <sz val="9"/>
            <color indexed="81"/>
            <rFont val="Tahoma"/>
            <family val="2"/>
          </rPr>
          <t>Importo singolo taglio</t>
        </r>
        <r>
          <rPr>
            <sz val="9"/>
            <color indexed="81"/>
            <rFont val="Tahoma"/>
            <family val="2"/>
          </rPr>
          <t xml:space="preserve">
</t>
        </r>
      </text>
    </comment>
    <comment ref="I202" authorId="1" shapeId="0" xr:uid="{00000000-0006-0000-0000-00000C000000}">
      <text>
        <r>
          <rPr>
            <b/>
            <sz val="9"/>
            <color indexed="81"/>
            <rFont val="Tahoma"/>
            <family val="2"/>
          </rPr>
          <t>Importo singolo taglio</t>
        </r>
        <r>
          <rPr>
            <sz val="9"/>
            <color indexed="81"/>
            <rFont val="Tahoma"/>
            <family val="2"/>
          </rPr>
          <t xml:space="preserve">
</t>
        </r>
      </text>
    </comment>
    <comment ref="I203" authorId="1" shapeId="0" xr:uid="{00000000-0006-0000-0000-00000D000000}">
      <text>
        <r>
          <rPr>
            <b/>
            <sz val="9"/>
            <color indexed="81"/>
            <rFont val="Tahoma"/>
            <family val="2"/>
          </rPr>
          <t>Importo singolo taglio</t>
        </r>
        <r>
          <rPr>
            <sz val="9"/>
            <color indexed="81"/>
            <rFont val="Tahoma"/>
            <family val="2"/>
          </rPr>
          <t xml:space="preserve">
</t>
        </r>
      </text>
    </comment>
    <comment ref="I204" authorId="1" shapeId="0" xr:uid="{00000000-0006-0000-0000-00000E000000}">
      <text>
        <r>
          <rPr>
            <b/>
            <sz val="9"/>
            <color indexed="81"/>
            <rFont val="Tahoma"/>
            <family val="2"/>
          </rPr>
          <t>Importo singolo taglio</t>
        </r>
        <r>
          <rPr>
            <sz val="9"/>
            <color indexed="81"/>
            <rFont val="Tahoma"/>
            <family val="2"/>
          </rPr>
          <t xml:space="preserve">
</t>
        </r>
      </text>
    </comment>
    <comment ref="I205" authorId="1" shapeId="0" xr:uid="{00000000-0006-0000-0000-00000F000000}">
      <text>
        <r>
          <rPr>
            <b/>
            <sz val="9"/>
            <color indexed="81"/>
            <rFont val="Tahoma"/>
            <family val="2"/>
          </rPr>
          <t>Importo singolo taglio</t>
        </r>
        <r>
          <rPr>
            <sz val="9"/>
            <color indexed="81"/>
            <rFont val="Tahoma"/>
            <family val="2"/>
          </rPr>
          <t xml:space="preserve">
</t>
        </r>
      </text>
    </comment>
    <comment ref="I206" authorId="1" shapeId="0" xr:uid="{00000000-0006-0000-0000-000010000000}">
      <text>
        <r>
          <rPr>
            <b/>
            <sz val="9"/>
            <color indexed="81"/>
            <rFont val="Tahoma"/>
            <family val="2"/>
          </rPr>
          <t>Importo singolo taglio</t>
        </r>
        <r>
          <rPr>
            <sz val="9"/>
            <color indexed="81"/>
            <rFont val="Tahoma"/>
            <family val="2"/>
          </rPr>
          <t xml:space="preserve">
</t>
        </r>
      </text>
    </comment>
    <comment ref="I207" authorId="1" shapeId="0" xr:uid="{00000000-0006-0000-0000-000011000000}">
      <text>
        <r>
          <rPr>
            <b/>
            <sz val="9"/>
            <color indexed="81"/>
            <rFont val="Tahoma"/>
            <family val="2"/>
          </rPr>
          <t>Importo singolo taglio</t>
        </r>
        <r>
          <rPr>
            <sz val="9"/>
            <color indexed="81"/>
            <rFont val="Tahoma"/>
            <family val="2"/>
          </rPr>
          <t xml:space="preserve">
</t>
        </r>
      </text>
    </comment>
    <comment ref="I208" authorId="1" shapeId="0" xr:uid="{00000000-0006-0000-0000-000012000000}">
      <text>
        <r>
          <rPr>
            <b/>
            <sz val="9"/>
            <color indexed="81"/>
            <rFont val="Tahoma"/>
            <family val="2"/>
          </rPr>
          <t>Importo singolo taglio</t>
        </r>
        <r>
          <rPr>
            <sz val="9"/>
            <color indexed="81"/>
            <rFont val="Tahoma"/>
            <family val="2"/>
          </rPr>
          <t xml:space="preserve">
</t>
        </r>
      </text>
    </comment>
    <comment ref="I209" authorId="1" shapeId="0" xr:uid="{00000000-0006-0000-0000-000013000000}">
      <text>
        <r>
          <rPr>
            <b/>
            <sz val="9"/>
            <color indexed="81"/>
            <rFont val="Tahoma"/>
            <family val="2"/>
          </rPr>
          <t>Importo singolo taglio</t>
        </r>
        <r>
          <rPr>
            <sz val="9"/>
            <color indexed="81"/>
            <rFont val="Tahoma"/>
            <family val="2"/>
          </rPr>
          <t xml:space="preserve">
</t>
        </r>
      </text>
    </comment>
    <comment ref="I210" authorId="1" shapeId="0" xr:uid="{00000000-0006-0000-0000-000014000000}">
      <text>
        <r>
          <rPr>
            <b/>
            <sz val="9"/>
            <color indexed="81"/>
            <rFont val="Tahoma"/>
            <family val="2"/>
          </rPr>
          <t>Importo singolo taglio</t>
        </r>
        <r>
          <rPr>
            <sz val="9"/>
            <color indexed="81"/>
            <rFont val="Tahoma"/>
            <family val="2"/>
          </rPr>
          <t xml:space="preserve">
</t>
        </r>
      </text>
    </comment>
    <comment ref="I219" authorId="1" shapeId="0" xr:uid="{00000000-0006-0000-0000-000015000000}">
      <text>
        <r>
          <rPr>
            <b/>
            <sz val="9"/>
            <color indexed="81"/>
            <rFont val="Tahoma"/>
            <family val="2"/>
          </rPr>
          <t>Importo singolo taglio</t>
        </r>
        <r>
          <rPr>
            <sz val="9"/>
            <color indexed="81"/>
            <rFont val="Tahoma"/>
            <family val="2"/>
          </rPr>
          <t xml:space="preserve">
</t>
        </r>
      </text>
    </comment>
    <comment ref="I220" authorId="1" shapeId="0" xr:uid="{00000000-0006-0000-0000-000016000000}">
      <text>
        <r>
          <rPr>
            <b/>
            <sz val="9"/>
            <color indexed="81"/>
            <rFont val="Tahoma"/>
            <family val="2"/>
          </rPr>
          <t>Importo singolo taglio</t>
        </r>
        <r>
          <rPr>
            <sz val="9"/>
            <color indexed="81"/>
            <rFont val="Tahoma"/>
            <family val="2"/>
          </rPr>
          <t xml:space="preserve">
</t>
        </r>
      </text>
    </comment>
    <comment ref="I221" authorId="1" shapeId="0" xr:uid="{00000000-0006-0000-0000-000017000000}">
      <text>
        <r>
          <rPr>
            <b/>
            <sz val="9"/>
            <color indexed="81"/>
            <rFont val="Tahoma"/>
            <family val="2"/>
          </rPr>
          <t>Importo singolo taglio</t>
        </r>
        <r>
          <rPr>
            <sz val="9"/>
            <color indexed="81"/>
            <rFont val="Tahoma"/>
            <family val="2"/>
          </rPr>
          <t xml:space="preserve">
</t>
        </r>
      </text>
    </comment>
    <comment ref="I222" authorId="1" shapeId="0" xr:uid="{00000000-0006-0000-0000-000018000000}">
      <text>
        <r>
          <rPr>
            <b/>
            <sz val="9"/>
            <color indexed="81"/>
            <rFont val="Tahoma"/>
            <family val="2"/>
          </rPr>
          <t>Importo singolo taglio</t>
        </r>
        <r>
          <rPr>
            <sz val="9"/>
            <color indexed="81"/>
            <rFont val="Tahoma"/>
            <family val="2"/>
          </rPr>
          <t xml:space="preserve">
</t>
        </r>
      </text>
    </comment>
    <comment ref="I223" authorId="1" shapeId="0" xr:uid="{00000000-0006-0000-0000-000019000000}">
      <text>
        <r>
          <rPr>
            <b/>
            <sz val="9"/>
            <color indexed="81"/>
            <rFont val="Tahoma"/>
            <family val="2"/>
          </rPr>
          <t>Importo singolo taglio</t>
        </r>
        <r>
          <rPr>
            <sz val="9"/>
            <color indexed="81"/>
            <rFont val="Tahoma"/>
            <family val="2"/>
          </rPr>
          <t xml:space="preserve">
</t>
        </r>
      </text>
    </comment>
    <comment ref="I224" authorId="1" shapeId="0" xr:uid="{00000000-0006-0000-0000-00001A000000}">
      <text>
        <r>
          <rPr>
            <b/>
            <sz val="9"/>
            <color indexed="81"/>
            <rFont val="Tahoma"/>
            <family val="2"/>
          </rPr>
          <t>Importo singolo taglio</t>
        </r>
        <r>
          <rPr>
            <sz val="9"/>
            <color indexed="81"/>
            <rFont val="Tahoma"/>
            <family val="2"/>
          </rPr>
          <t xml:space="preserve">
</t>
        </r>
      </text>
    </comment>
    <comment ref="I225" authorId="1" shapeId="0" xr:uid="{00000000-0006-0000-0000-00001B000000}">
      <text>
        <r>
          <rPr>
            <b/>
            <sz val="9"/>
            <color indexed="81"/>
            <rFont val="Tahoma"/>
            <family val="2"/>
          </rPr>
          <t>Importo singolo taglio</t>
        </r>
        <r>
          <rPr>
            <sz val="9"/>
            <color indexed="81"/>
            <rFont val="Tahoma"/>
            <family val="2"/>
          </rPr>
          <t xml:space="preserve">
</t>
        </r>
      </text>
    </comment>
    <comment ref="I226" authorId="1" shapeId="0" xr:uid="{00000000-0006-0000-0000-00001C000000}">
      <text>
        <r>
          <rPr>
            <b/>
            <sz val="9"/>
            <color indexed="81"/>
            <rFont val="Tahoma"/>
            <family val="2"/>
          </rPr>
          <t>Importo singolo taglio</t>
        </r>
        <r>
          <rPr>
            <sz val="9"/>
            <color indexed="81"/>
            <rFont val="Tahoma"/>
            <family val="2"/>
          </rPr>
          <t xml:space="preserve">
</t>
        </r>
      </text>
    </comment>
    <comment ref="I227" authorId="1" shapeId="0" xr:uid="{00000000-0006-0000-0000-00001D000000}">
      <text>
        <r>
          <rPr>
            <b/>
            <sz val="9"/>
            <color indexed="81"/>
            <rFont val="Tahoma"/>
            <family val="2"/>
          </rPr>
          <t>Importo singolo taglio</t>
        </r>
        <r>
          <rPr>
            <sz val="9"/>
            <color indexed="81"/>
            <rFont val="Tahoma"/>
            <family val="2"/>
          </rPr>
          <t xml:space="preserve">
</t>
        </r>
      </text>
    </comment>
    <comment ref="I229" authorId="1" shapeId="0" xr:uid="{00000000-0006-0000-0000-00001E000000}">
      <text>
        <r>
          <rPr>
            <b/>
            <sz val="9"/>
            <color indexed="81"/>
            <rFont val="Tahoma"/>
            <family val="2"/>
          </rPr>
          <t>Importo singolo taglio</t>
        </r>
        <r>
          <rPr>
            <sz val="9"/>
            <color indexed="81"/>
            <rFont val="Tahoma"/>
            <family val="2"/>
          </rPr>
          <t xml:space="preserve">
</t>
        </r>
      </text>
    </comment>
    <comment ref="I230" authorId="1" shapeId="0" xr:uid="{00000000-0006-0000-0000-00001F000000}">
      <text>
        <r>
          <rPr>
            <b/>
            <sz val="9"/>
            <color indexed="81"/>
            <rFont val="Tahoma"/>
            <family val="2"/>
          </rPr>
          <t>Importo singolo taglio</t>
        </r>
        <r>
          <rPr>
            <sz val="9"/>
            <color indexed="81"/>
            <rFont val="Tahoma"/>
            <family val="2"/>
          </rPr>
          <t xml:space="preserve">
</t>
        </r>
      </text>
    </comment>
    <comment ref="I231" authorId="1" shapeId="0" xr:uid="{00000000-0006-0000-0000-000020000000}">
      <text>
        <r>
          <rPr>
            <b/>
            <sz val="9"/>
            <color indexed="81"/>
            <rFont val="Tahoma"/>
            <family val="2"/>
          </rPr>
          <t>Importo singolo taglio</t>
        </r>
        <r>
          <rPr>
            <sz val="9"/>
            <color indexed="81"/>
            <rFont val="Tahoma"/>
            <family val="2"/>
          </rPr>
          <t xml:space="preserve">
</t>
        </r>
      </text>
    </comment>
    <comment ref="I232" authorId="1" shapeId="0" xr:uid="{00000000-0006-0000-0000-000021000000}">
      <text>
        <r>
          <rPr>
            <b/>
            <sz val="9"/>
            <color indexed="81"/>
            <rFont val="Tahoma"/>
            <family val="2"/>
          </rPr>
          <t>Importo singolo taglio</t>
        </r>
        <r>
          <rPr>
            <sz val="9"/>
            <color indexed="81"/>
            <rFont val="Tahoma"/>
            <family val="2"/>
          </rPr>
          <t xml:space="preserve">
</t>
        </r>
      </text>
    </comment>
    <comment ref="I233" authorId="1" shapeId="0" xr:uid="{00000000-0006-0000-0000-000022000000}">
      <text>
        <r>
          <rPr>
            <b/>
            <sz val="9"/>
            <color indexed="81"/>
            <rFont val="Tahoma"/>
            <family val="2"/>
          </rPr>
          <t>Importo singolo taglio</t>
        </r>
        <r>
          <rPr>
            <sz val="9"/>
            <color indexed="81"/>
            <rFont val="Tahoma"/>
            <family val="2"/>
          </rPr>
          <t xml:space="preserve">
</t>
        </r>
      </text>
    </comment>
    <comment ref="I234" authorId="1" shapeId="0" xr:uid="{00000000-0006-0000-0000-000023000000}">
      <text>
        <r>
          <rPr>
            <b/>
            <sz val="9"/>
            <color indexed="81"/>
            <rFont val="Tahoma"/>
            <family val="2"/>
          </rPr>
          <t>Importo singolo taglio</t>
        </r>
        <r>
          <rPr>
            <sz val="9"/>
            <color indexed="81"/>
            <rFont val="Tahoma"/>
            <family val="2"/>
          </rPr>
          <t xml:space="preserve">
</t>
        </r>
      </text>
    </comment>
    <comment ref="I235" authorId="1" shapeId="0" xr:uid="{00000000-0006-0000-0000-000024000000}">
      <text>
        <r>
          <rPr>
            <b/>
            <sz val="9"/>
            <color indexed="81"/>
            <rFont val="Tahoma"/>
            <family val="2"/>
          </rPr>
          <t>Importo singolo taglio</t>
        </r>
        <r>
          <rPr>
            <sz val="9"/>
            <color indexed="81"/>
            <rFont val="Tahoma"/>
            <family val="2"/>
          </rPr>
          <t xml:space="preserve">
</t>
        </r>
      </text>
    </comment>
    <comment ref="I236" authorId="1" shapeId="0" xr:uid="{00000000-0006-0000-0000-000025000000}">
      <text>
        <r>
          <rPr>
            <b/>
            <sz val="9"/>
            <color indexed="81"/>
            <rFont val="Tahoma"/>
            <family val="2"/>
          </rPr>
          <t>Importo singolo taglio</t>
        </r>
        <r>
          <rPr>
            <sz val="9"/>
            <color indexed="81"/>
            <rFont val="Tahoma"/>
            <family val="2"/>
          </rPr>
          <t xml:space="preserve">
</t>
        </r>
      </text>
    </comment>
    <comment ref="I237" authorId="1" shapeId="0" xr:uid="{00000000-0006-0000-0000-000026000000}">
      <text>
        <r>
          <rPr>
            <b/>
            <sz val="9"/>
            <color indexed="81"/>
            <rFont val="Tahoma"/>
            <family val="2"/>
          </rPr>
          <t>Importo singolo taglio</t>
        </r>
        <r>
          <rPr>
            <sz val="9"/>
            <color indexed="81"/>
            <rFont val="Tahoma"/>
            <family val="2"/>
          </rPr>
          <t xml:space="preserve">
</t>
        </r>
      </text>
    </comment>
    <comment ref="I238" authorId="1" shapeId="0" xr:uid="{00000000-0006-0000-0000-000027000000}">
      <text>
        <r>
          <rPr>
            <b/>
            <sz val="9"/>
            <color indexed="81"/>
            <rFont val="Tahoma"/>
            <family val="2"/>
          </rPr>
          <t>Importo singolo taglio</t>
        </r>
        <r>
          <rPr>
            <sz val="9"/>
            <color indexed="81"/>
            <rFont val="Tahoma"/>
            <family val="2"/>
          </rPr>
          <t xml:space="preserve">
</t>
        </r>
      </text>
    </comment>
    <comment ref="I246" authorId="1" shapeId="0" xr:uid="{00000000-0006-0000-0000-000028000000}">
      <text>
        <r>
          <rPr>
            <b/>
            <sz val="9"/>
            <color indexed="81"/>
            <rFont val="Tahoma"/>
            <family val="2"/>
          </rPr>
          <t>Importo singolo taglio</t>
        </r>
        <r>
          <rPr>
            <sz val="9"/>
            <color indexed="81"/>
            <rFont val="Tahoma"/>
            <family val="2"/>
          </rPr>
          <t xml:space="preserve">
</t>
        </r>
      </text>
    </comment>
    <comment ref="I247" authorId="1" shapeId="0" xr:uid="{00000000-0006-0000-0000-000029000000}">
      <text>
        <r>
          <rPr>
            <b/>
            <sz val="9"/>
            <color indexed="81"/>
            <rFont val="Tahoma"/>
            <family val="2"/>
          </rPr>
          <t>Importo singolo taglio</t>
        </r>
        <r>
          <rPr>
            <sz val="9"/>
            <color indexed="81"/>
            <rFont val="Tahoma"/>
            <family val="2"/>
          </rPr>
          <t xml:space="preserve">
</t>
        </r>
      </text>
    </comment>
    <comment ref="I248" authorId="1" shapeId="0" xr:uid="{00000000-0006-0000-0000-00002A000000}">
      <text>
        <r>
          <rPr>
            <b/>
            <sz val="9"/>
            <color indexed="81"/>
            <rFont val="Tahoma"/>
            <family val="2"/>
          </rPr>
          <t>Importo singolo taglio</t>
        </r>
        <r>
          <rPr>
            <sz val="9"/>
            <color indexed="81"/>
            <rFont val="Tahoma"/>
            <family val="2"/>
          </rPr>
          <t xml:space="preserve">
</t>
        </r>
      </text>
    </comment>
    <comment ref="I249" authorId="1" shapeId="0" xr:uid="{00000000-0006-0000-0000-00002B000000}">
      <text>
        <r>
          <rPr>
            <b/>
            <sz val="9"/>
            <color indexed="81"/>
            <rFont val="Tahoma"/>
            <family val="2"/>
          </rPr>
          <t>Importo singolo taglio</t>
        </r>
        <r>
          <rPr>
            <sz val="9"/>
            <color indexed="81"/>
            <rFont val="Tahoma"/>
            <family val="2"/>
          </rPr>
          <t xml:space="preserve">
</t>
        </r>
      </text>
    </comment>
    <comment ref="I250" authorId="1" shapeId="0" xr:uid="{00000000-0006-0000-0000-00002C000000}">
      <text>
        <r>
          <rPr>
            <b/>
            <sz val="9"/>
            <color indexed="81"/>
            <rFont val="Tahoma"/>
            <family val="2"/>
          </rPr>
          <t>Importo singolo taglio</t>
        </r>
        <r>
          <rPr>
            <sz val="9"/>
            <color indexed="81"/>
            <rFont val="Tahoma"/>
            <family val="2"/>
          </rPr>
          <t xml:space="preserve">
</t>
        </r>
      </text>
    </comment>
    <comment ref="I251" authorId="1" shapeId="0" xr:uid="{00000000-0006-0000-0000-00002D000000}">
      <text>
        <r>
          <rPr>
            <b/>
            <sz val="9"/>
            <color indexed="81"/>
            <rFont val="Tahoma"/>
            <family val="2"/>
          </rPr>
          <t>Importo singolo taglio</t>
        </r>
        <r>
          <rPr>
            <sz val="9"/>
            <color indexed="81"/>
            <rFont val="Tahoma"/>
            <family val="2"/>
          </rPr>
          <t xml:space="preserve">
</t>
        </r>
      </text>
    </comment>
    <comment ref="I252" authorId="1" shapeId="0" xr:uid="{00000000-0006-0000-0000-00002E000000}">
      <text>
        <r>
          <rPr>
            <b/>
            <sz val="9"/>
            <color indexed="81"/>
            <rFont val="Tahoma"/>
            <family val="2"/>
          </rPr>
          <t>Importo singolo taglio</t>
        </r>
        <r>
          <rPr>
            <sz val="9"/>
            <color indexed="81"/>
            <rFont val="Tahoma"/>
            <family val="2"/>
          </rPr>
          <t xml:space="preserve">
</t>
        </r>
      </text>
    </comment>
    <comment ref="I260" authorId="1" shapeId="0" xr:uid="{00000000-0006-0000-0000-00002F000000}">
      <text>
        <r>
          <rPr>
            <b/>
            <sz val="9"/>
            <color indexed="81"/>
            <rFont val="Tahoma"/>
            <family val="2"/>
          </rPr>
          <t>Importo singolo taglio</t>
        </r>
        <r>
          <rPr>
            <sz val="9"/>
            <color indexed="81"/>
            <rFont val="Tahoma"/>
            <family val="2"/>
          </rPr>
          <t xml:space="preserve">
</t>
        </r>
      </text>
    </comment>
    <comment ref="I261" authorId="1" shapeId="0" xr:uid="{00000000-0006-0000-0000-000030000000}">
      <text>
        <r>
          <rPr>
            <b/>
            <sz val="9"/>
            <color indexed="81"/>
            <rFont val="Tahoma"/>
            <family val="2"/>
          </rPr>
          <t>Importo singolo taglio</t>
        </r>
        <r>
          <rPr>
            <sz val="9"/>
            <color indexed="81"/>
            <rFont val="Tahoma"/>
            <family val="2"/>
          </rPr>
          <t xml:space="preserve">
</t>
        </r>
      </text>
    </comment>
    <comment ref="I262" authorId="1" shapeId="0" xr:uid="{00000000-0006-0000-0000-000031000000}">
      <text>
        <r>
          <rPr>
            <b/>
            <sz val="9"/>
            <color indexed="81"/>
            <rFont val="Tahoma"/>
            <family val="2"/>
          </rPr>
          <t>Importo singolo taglio</t>
        </r>
        <r>
          <rPr>
            <sz val="9"/>
            <color indexed="81"/>
            <rFont val="Tahoma"/>
            <family val="2"/>
          </rPr>
          <t xml:space="preserve">
</t>
        </r>
      </text>
    </comment>
    <comment ref="I263" authorId="1" shapeId="0" xr:uid="{00000000-0006-0000-0000-000032000000}">
      <text>
        <r>
          <rPr>
            <b/>
            <sz val="9"/>
            <color indexed="81"/>
            <rFont val="Tahoma"/>
            <family val="2"/>
          </rPr>
          <t>Importo singolo taglio</t>
        </r>
        <r>
          <rPr>
            <sz val="9"/>
            <color indexed="81"/>
            <rFont val="Tahoma"/>
            <family val="2"/>
          </rPr>
          <t xml:space="preserve">
</t>
        </r>
      </text>
    </comment>
    <comment ref="I264" authorId="1" shapeId="0" xr:uid="{00000000-0006-0000-0000-000033000000}">
      <text>
        <r>
          <rPr>
            <b/>
            <sz val="9"/>
            <color indexed="81"/>
            <rFont val="Tahoma"/>
            <family val="2"/>
          </rPr>
          <t>Importo singolo taglio</t>
        </r>
        <r>
          <rPr>
            <sz val="9"/>
            <color indexed="81"/>
            <rFont val="Tahoma"/>
            <family val="2"/>
          </rPr>
          <t xml:space="preserve">
</t>
        </r>
      </text>
    </comment>
    <comment ref="I265" authorId="1" shapeId="0" xr:uid="{00000000-0006-0000-0000-000034000000}">
      <text>
        <r>
          <rPr>
            <b/>
            <sz val="9"/>
            <color indexed="81"/>
            <rFont val="Tahoma"/>
            <family val="2"/>
          </rPr>
          <t>Importo singolo taglio</t>
        </r>
        <r>
          <rPr>
            <sz val="9"/>
            <color indexed="81"/>
            <rFont val="Tahoma"/>
            <family val="2"/>
          </rPr>
          <t xml:space="preserve">
</t>
        </r>
      </text>
    </comment>
    <comment ref="I266" authorId="1" shapeId="0" xr:uid="{00000000-0006-0000-0000-000035000000}">
      <text>
        <r>
          <rPr>
            <b/>
            <sz val="9"/>
            <color indexed="81"/>
            <rFont val="Tahoma"/>
            <family val="2"/>
          </rPr>
          <t>Importo singolo taglio</t>
        </r>
        <r>
          <rPr>
            <sz val="9"/>
            <color indexed="81"/>
            <rFont val="Tahoma"/>
            <family val="2"/>
          </rPr>
          <t xml:space="preserve">
</t>
        </r>
      </text>
    </comment>
    <comment ref="A271" authorId="0" shapeId="0" xr:uid="{00000000-0006-0000-0000-000036000000}">
      <text>
        <r>
          <rPr>
            <sz val="9"/>
            <color indexed="81"/>
            <rFont val="Tahoma"/>
            <family val="2"/>
          </rPr>
          <t xml:space="preserve">
ATTENZIONE ALLE FORMULE PRESENTI NELLA TABELLA. DOPO AVER LETTO ELIMINARE COMMENTO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Zocchi, Francesco (IT - Roma)</author>
    <author>AT - Autorità di Audit</author>
  </authors>
  <commentList>
    <comment ref="C118" authorId="0" shapeId="0" xr:uid="{00000000-0006-0000-0100-000001000000}">
      <text>
        <r>
          <rPr>
            <sz val="9"/>
            <color indexed="81"/>
            <rFont val="Tahoma"/>
            <family val="2"/>
          </rPr>
          <t xml:space="preserve">
ATTENZIONE ALLE FORMULE PRESENTI NELLA TABELLA. DOPO AVER LETTO ELIMINARE COMMENTO</t>
        </r>
      </text>
    </comment>
    <comment ref="A127" authorId="0" shapeId="0" xr:uid="{00000000-0006-0000-0100-000002000000}">
      <text>
        <r>
          <rPr>
            <sz val="9"/>
            <color indexed="81"/>
            <rFont val="Tahoma"/>
            <family val="2"/>
          </rPr>
          <t xml:space="preserve">
ATTENZIONE ALLE FORMULE PRESENTI NELLA TABELLA. DOPO AVER LETTO ELIMINARE COMMENTO </t>
        </r>
      </text>
    </comment>
    <comment ref="I183" authorId="1" shapeId="0" xr:uid="{00000000-0006-0000-0100-000003000000}">
      <text>
        <r>
          <rPr>
            <b/>
            <sz val="9"/>
            <color indexed="81"/>
            <rFont val="Tahoma"/>
            <family val="2"/>
          </rPr>
          <t>Importo singolo taglio</t>
        </r>
        <r>
          <rPr>
            <sz val="9"/>
            <color indexed="81"/>
            <rFont val="Tahoma"/>
            <family val="2"/>
          </rPr>
          <t xml:space="preserve">
</t>
        </r>
      </text>
    </comment>
    <comment ref="I184" authorId="1" shapeId="0" xr:uid="{00000000-0006-0000-0100-000004000000}">
      <text>
        <r>
          <rPr>
            <b/>
            <sz val="9"/>
            <color indexed="81"/>
            <rFont val="Tahoma"/>
            <family val="2"/>
          </rPr>
          <t>Importo singolo taglio</t>
        </r>
        <r>
          <rPr>
            <sz val="9"/>
            <color indexed="81"/>
            <rFont val="Tahoma"/>
            <family val="2"/>
          </rPr>
          <t xml:space="preserve">
</t>
        </r>
      </text>
    </comment>
    <comment ref="I185" authorId="1" shapeId="0" xr:uid="{00000000-0006-0000-0100-000005000000}">
      <text>
        <r>
          <rPr>
            <b/>
            <sz val="9"/>
            <color indexed="81"/>
            <rFont val="Tahoma"/>
            <family val="2"/>
          </rPr>
          <t>Importo singolo taglio</t>
        </r>
        <r>
          <rPr>
            <sz val="9"/>
            <color indexed="81"/>
            <rFont val="Tahoma"/>
            <family val="2"/>
          </rPr>
          <t xml:space="preserve">
</t>
        </r>
      </text>
    </comment>
    <comment ref="I186" authorId="1" shapeId="0" xr:uid="{00000000-0006-0000-0100-000006000000}">
      <text>
        <r>
          <rPr>
            <b/>
            <sz val="9"/>
            <color indexed="81"/>
            <rFont val="Tahoma"/>
            <family val="2"/>
          </rPr>
          <t>Importo singolo taglio</t>
        </r>
        <r>
          <rPr>
            <sz val="9"/>
            <color indexed="81"/>
            <rFont val="Tahoma"/>
            <family val="2"/>
          </rPr>
          <t xml:space="preserve">
</t>
        </r>
      </text>
    </comment>
    <comment ref="I187" authorId="1" shapeId="0" xr:uid="{00000000-0006-0000-0100-000007000000}">
      <text>
        <r>
          <rPr>
            <b/>
            <sz val="9"/>
            <color indexed="81"/>
            <rFont val="Tahoma"/>
            <family val="2"/>
          </rPr>
          <t>Importo singolo taglio</t>
        </r>
        <r>
          <rPr>
            <sz val="9"/>
            <color indexed="81"/>
            <rFont val="Tahoma"/>
            <family val="2"/>
          </rPr>
          <t xml:space="preserve">
</t>
        </r>
      </text>
    </comment>
    <comment ref="I188" authorId="1" shapeId="0" xr:uid="{00000000-0006-0000-0100-000008000000}">
      <text>
        <r>
          <rPr>
            <b/>
            <sz val="9"/>
            <color indexed="81"/>
            <rFont val="Tahoma"/>
            <family val="2"/>
          </rPr>
          <t>Importo singolo taglio</t>
        </r>
        <r>
          <rPr>
            <sz val="9"/>
            <color indexed="81"/>
            <rFont val="Tahoma"/>
            <family val="2"/>
          </rPr>
          <t xml:space="preserve">
</t>
        </r>
      </text>
    </comment>
    <comment ref="I189" authorId="1" shapeId="0" xr:uid="{00000000-0006-0000-0100-000009000000}">
      <text>
        <r>
          <rPr>
            <b/>
            <sz val="9"/>
            <color indexed="81"/>
            <rFont val="Tahoma"/>
            <family val="2"/>
          </rPr>
          <t>Importo singolo taglio</t>
        </r>
        <r>
          <rPr>
            <sz val="9"/>
            <color indexed="81"/>
            <rFont val="Tahoma"/>
            <family val="2"/>
          </rPr>
          <t xml:space="preserve">
</t>
        </r>
      </text>
    </comment>
    <comment ref="I190" authorId="1" shapeId="0" xr:uid="{00000000-0006-0000-0100-00000A000000}">
      <text>
        <r>
          <rPr>
            <b/>
            <sz val="9"/>
            <color indexed="81"/>
            <rFont val="Tahoma"/>
            <family val="2"/>
          </rPr>
          <t>Importo singolo taglio</t>
        </r>
        <r>
          <rPr>
            <sz val="9"/>
            <color indexed="81"/>
            <rFont val="Tahoma"/>
            <family val="2"/>
          </rPr>
          <t xml:space="preserve">
</t>
        </r>
      </text>
    </comment>
    <comment ref="I191" authorId="1" shapeId="0" xr:uid="{00000000-0006-0000-0100-00000B000000}">
      <text>
        <r>
          <rPr>
            <b/>
            <sz val="9"/>
            <color indexed="81"/>
            <rFont val="Tahoma"/>
            <family val="2"/>
          </rPr>
          <t>Importo singolo taglio</t>
        </r>
        <r>
          <rPr>
            <sz val="9"/>
            <color indexed="81"/>
            <rFont val="Tahoma"/>
            <family val="2"/>
          </rPr>
          <t xml:space="preserve">
</t>
        </r>
      </text>
    </comment>
    <comment ref="I200" authorId="1" shapeId="0" xr:uid="{00000000-0006-0000-0100-00000C000000}">
      <text>
        <r>
          <rPr>
            <b/>
            <sz val="9"/>
            <color indexed="81"/>
            <rFont val="Tahoma"/>
            <family val="2"/>
          </rPr>
          <t>Importo singolo taglio</t>
        </r>
        <r>
          <rPr>
            <sz val="9"/>
            <color indexed="81"/>
            <rFont val="Tahoma"/>
            <family val="2"/>
          </rPr>
          <t xml:space="preserve">
</t>
        </r>
      </text>
    </comment>
    <comment ref="I201" authorId="1" shapeId="0" xr:uid="{00000000-0006-0000-0100-00000D000000}">
      <text>
        <r>
          <rPr>
            <b/>
            <sz val="9"/>
            <color indexed="81"/>
            <rFont val="Tahoma"/>
            <family val="2"/>
          </rPr>
          <t>Importo singolo taglio</t>
        </r>
        <r>
          <rPr>
            <sz val="9"/>
            <color indexed="81"/>
            <rFont val="Tahoma"/>
            <family val="2"/>
          </rPr>
          <t xml:space="preserve">
</t>
        </r>
      </text>
    </comment>
    <comment ref="I202" authorId="1" shapeId="0" xr:uid="{00000000-0006-0000-0100-00000E000000}">
      <text>
        <r>
          <rPr>
            <b/>
            <sz val="9"/>
            <color indexed="81"/>
            <rFont val="Tahoma"/>
            <family val="2"/>
          </rPr>
          <t>Importo singolo taglio</t>
        </r>
        <r>
          <rPr>
            <sz val="9"/>
            <color indexed="81"/>
            <rFont val="Tahoma"/>
            <family val="2"/>
          </rPr>
          <t xml:space="preserve">
</t>
        </r>
      </text>
    </comment>
    <comment ref="I203" authorId="1" shapeId="0" xr:uid="{00000000-0006-0000-0100-00000F000000}">
      <text>
        <r>
          <rPr>
            <b/>
            <sz val="9"/>
            <color indexed="81"/>
            <rFont val="Tahoma"/>
            <family val="2"/>
          </rPr>
          <t>Importo singolo taglio</t>
        </r>
        <r>
          <rPr>
            <sz val="9"/>
            <color indexed="81"/>
            <rFont val="Tahoma"/>
            <family val="2"/>
          </rPr>
          <t xml:space="preserve">
</t>
        </r>
      </text>
    </comment>
    <comment ref="I204" authorId="1" shapeId="0" xr:uid="{00000000-0006-0000-0100-000010000000}">
      <text>
        <r>
          <rPr>
            <b/>
            <sz val="9"/>
            <color indexed="81"/>
            <rFont val="Tahoma"/>
            <family val="2"/>
          </rPr>
          <t>Importo singolo taglio</t>
        </r>
        <r>
          <rPr>
            <sz val="9"/>
            <color indexed="81"/>
            <rFont val="Tahoma"/>
            <family val="2"/>
          </rPr>
          <t xml:space="preserve">
</t>
        </r>
      </text>
    </comment>
    <comment ref="I205" authorId="1" shapeId="0" xr:uid="{00000000-0006-0000-0100-000011000000}">
      <text>
        <r>
          <rPr>
            <b/>
            <sz val="9"/>
            <color indexed="81"/>
            <rFont val="Tahoma"/>
            <family val="2"/>
          </rPr>
          <t>Importo singolo taglio</t>
        </r>
        <r>
          <rPr>
            <sz val="9"/>
            <color indexed="81"/>
            <rFont val="Tahoma"/>
            <family val="2"/>
          </rPr>
          <t xml:space="preserve">
</t>
        </r>
      </text>
    </comment>
    <comment ref="I206" authorId="1" shapeId="0" xr:uid="{00000000-0006-0000-0100-000012000000}">
      <text>
        <r>
          <rPr>
            <b/>
            <sz val="9"/>
            <color indexed="81"/>
            <rFont val="Tahoma"/>
            <family val="2"/>
          </rPr>
          <t>Importo singolo taglio</t>
        </r>
        <r>
          <rPr>
            <sz val="9"/>
            <color indexed="81"/>
            <rFont val="Tahoma"/>
            <family val="2"/>
          </rPr>
          <t xml:space="preserve">
</t>
        </r>
      </text>
    </comment>
    <comment ref="I207" authorId="1" shapeId="0" xr:uid="{00000000-0006-0000-0100-000013000000}">
      <text>
        <r>
          <rPr>
            <b/>
            <sz val="9"/>
            <color indexed="81"/>
            <rFont val="Tahoma"/>
            <family val="2"/>
          </rPr>
          <t>Importo singolo taglio</t>
        </r>
        <r>
          <rPr>
            <sz val="9"/>
            <color indexed="81"/>
            <rFont val="Tahoma"/>
            <family val="2"/>
          </rPr>
          <t xml:space="preserve">
</t>
        </r>
      </text>
    </comment>
    <comment ref="I208" authorId="1" shapeId="0" xr:uid="{00000000-0006-0000-0100-000014000000}">
      <text>
        <r>
          <rPr>
            <b/>
            <sz val="9"/>
            <color indexed="81"/>
            <rFont val="Tahoma"/>
            <family val="2"/>
          </rPr>
          <t>Importo singolo taglio</t>
        </r>
        <r>
          <rPr>
            <sz val="9"/>
            <color indexed="81"/>
            <rFont val="Tahoma"/>
            <family val="2"/>
          </rPr>
          <t xml:space="preserve">
</t>
        </r>
      </text>
    </comment>
    <comment ref="I209" authorId="1" shapeId="0" xr:uid="{00000000-0006-0000-0100-000015000000}">
      <text>
        <r>
          <rPr>
            <b/>
            <sz val="9"/>
            <color indexed="81"/>
            <rFont val="Tahoma"/>
            <family val="2"/>
          </rPr>
          <t>Importo singolo taglio</t>
        </r>
        <r>
          <rPr>
            <sz val="9"/>
            <color indexed="81"/>
            <rFont val="Tahoma"/>
            <family val="2"/>
          </rPr>
          <t xml:space="preserve">
</t>
        </r>
      </text>
    </comment>
    <comment ref="I217" authorId="1" shapeId="0" xr:uid="{00000000-0006-0000-0100-000016000000}">
      <text>
        <r>
          <rPr>
            <b/>
            <sz val="9"/>
            <color indexed="81"/>
            <rFont val="Tahoma"/>
            <family val="2"/>
          </rPr>
          <t>Importo singolo taglio</t>
        </r>
        <r>
          <rPr>
            <sz val="9"/>
            <color indexed="81"/>
            <rFont val="Tahoma"/>
            <family val="2"/>
          </rPr>
          <t xml:space="preserve">
</t>
        </r>
      </text>
    </comment>
    <comment ref="I218" authorId="1" shapeId="0" xr:uid="{00000000-0006-0000-0100-000017000000}">
      <text>
        <r>
          <rPr>
            <b/>
            <sz val="9"/>
            <color indexed="81"/>
            <rFont val="Tahoma"/>
            <family val="2"/>
          </rPr>
          <t>Importo singolo taglio</t>
        </r>
        <r>
          <rPr>
            <sz val="9"/>
            <color indexed="81"/>
            <rFont val="Tahoma"/>
            <family val="2"/>
          </rPr>
          <t xml:space="preserve">
</t>
        </r>
      </text>
    </comment>
    <comment ref="I219" authorId="1" shapeId="0" xr:uid="{00000000-0006-0000-0100-000018000000}">
      <text>
        <r>
          <rPr>
            <b/>
            <sz val="9"/>
            <color indexed="81"/>
            <rFont val="Tahoma"/>
            <family val="2"/>
          </rPr>
          <t>Importo singolo taglio</t>
        </r>
        <r>
          <rPr>
            <sz val="9"/>
            <color indexed="81"/>
            <rFont val="Tahoma"/>
            <family val="2"/>
          </rPr>
          <t xml:space="preserve">
</t>
        </r>
      </text>
    </comment>
    <comment ref="I220" authorId="1" shapeId="0" xr:uid="{00000000-0006-0000-0100-000019000000}">
      <text>
        <r>
          <rPr>
            <b/>
            <sz val="9"/>
            <color indexed="81"/>
            <rFont val="Tahoma"/>
            <family val="2"/>
          </rPr>
          <t>Importo singolo taglio</t>
        </r>
        <r>
          <rPr>
            <sz val="9"/>
            <color indexed="81"/>
            <rFont val="Tahoma"/>
            <family val="2"/>
          </rPr>
          <t xml:space="preserve">
</t>
        </r>
      </text>
    </comment>
    <comment ref="I221" authorId="1" shapeId="0" xr:uid="{00000000-0006-0000-0100-00001A000000}">
      <text>
        <r>
          <rPr>
            <b/>
            <sz val="9"/>
            <color indexed="81"/>
            <rFont val="Tahoma"/>
            <family val="2"/>
          </rPr>
          <t>Importo singolo taglio</t>
        </r>
        <r>
          <rPr>
            <sz val="9"/>
            <color indexed="81"/>
            <rFont val="Tahoma"/>
            <family val="2"/>
          </rPr>
          <t xml:space="preserve">
</t>
        </r>
      </text>
    </comment>
    <comment ref="I222" authorId="1" shapeId="0" xr:uid="{00000000-0006-0000-0100-00001B000000}">
      <text>
        <r>
          <rPr>
            <b/>
            <sz val="9"/>
            <color indexed="81"/>
            <rFont val="Tahoma"/>
            <family val="2"/>
          </rPr>
          <t>Importo singolo taglio</t>
        </r>
        <r>
          <rPr>
            <sz val="9"/>
            <color indexed="81"/>
            <rFont val="Tahoma"/>
            <family val="2"/>
          </rPr>
          <t xml:space="preserve">
</t>
        </r>
      </text>
    </comment>
    <comment ref="I223" authorId="1" shapeId="0" xr:uid="{00000000-0006-0000-0100-00001C000000}">
      <text>
        <r>
          <rPr>
            <b/>
            <sz val="9"/>
            <color indexed="81"/>
            <rFont val="Tahoma"/>
            <family val="2"/>
          </rPr>
          <t>Importo singolo taglio</t>
        </r>
        <r>
          <rPr>
            <sz val="9"/>
            <color indexed="81"/>
            <rFont val="Tahoma"/>
            <family val="2"/>
          </rPr>
          <t xml:space="preserve">
</t>
        </r>
      </text>
    </comment>
    <comment ref="I224" authorId="1" shapeId="0" xr:uid="{00000000-0006-0000-0100-00001D000000}">
      <text>
        <r>
          <rPr>
            <b/>
            <sz val="9"/>
            <color indexed="81"/>
            <rFont val="Tahoma"/>
            <family val="2"/>
          </rPr>
          <t>Importo singolo taglio</t>
        </r>
        <r>
          <rPr>
            <sz val="9"/>
            <color indexed="81"/>
            <rFont val="Tahoma"/>
            <family val="2"/>
          </rPr>
          <t xml:space="preserve">
</t>
        </r>
      </text>
    </comment>
    <comment ref="I225" authorId="1" shapeId="0" xr:uid="{00000000-0006-0000-0100-00001E000000}">
      <text>
        <r>
          <rPr>
            <b/>
            <sz val="9"/>
            <color indexed="81"/>
            <rFont val="Tahoma"/>
            <family val="2"/>
          </rPr>
          <t>Importo singolo taglio</t>
        </r>
        <r>
          <rPr>
            <sz val="9"/>
            <color indexed="81"/>
            <rFont val="Tahoma"/>
            <family val="2"/>
          </rPr>
          <t xml:space="preserve">
</t>
        </r>
      </text>
    </comment>
    <comment ref="I226" authorId="1" shapeId="0" xr:uid="{00000000-0006-0000-0100-00001F000000}">
      <text>
        <r>
          <rPr>
            <b/>
            <sz val="9"/>
            <color indexed="81"/>
            <rFont val="Tahoma"/>
            <family val="2"/>
          </rPr>
          <t>Importo singolo taglio</t>
        </r>
        <r>
          <rPr>
            <sz val="9"/>
            <color indexed="81"/>
            <rFont val="Tahoma"/>
            <family val="2"/>
          </rPr>
          <t xml:space="preserve">
</t>
        </r>
      </text>
    </comment>
    <comment ref="I228" authorId="1" shapeId="0" xr:uid="{00000000-0006-0000-0100-000020000000}">
      <text>
        <r>
          <rPr>
            <b/>
            <sz val="9"/>
            <color indexed="81"/>
            <rFont val="Tahoma"/>
            <family val="2"/>
          </rPr>
          <t>Importo singolo taglio</t>
        </r>
        <r>
          <rPr>
            <sz val="9"/>
            <color indexed="81"/>
            <rFont val="Tahoma"/>
            <family val="2"/>
          </rPr>
          <t xml:space="preserve">
</t>
        </r>
      </text>
    </comment>
    <comment ref="I229" authorId="1" shapeId="0" xr:uid="{00000000-0006-0000-0100-000021000000}">
      <text>
        <r>
          <rPr>
            <b/>
            <sz val="9"/>
            <color indexed="81"/>
            <rFont val="Tahoma"/>
            <family val="2"/>
          </rPr>
          <t>Importo singolo taglio</t>
        </r>
        <r>
          <rPr>
            <sz val="9"/>
            <color indexed="81"/>
            <rFont val="Tahoma"/>
            <family val="2"/>
          </rPr>
          <t xml:space="preserve">
</t>
        </r>
      </text>
    </comment>
    <comment ref="I230" authorId="1" shapeId="0" xr:uid="{00000000-0006-0000-0100-000022000000}">
      <text>
        <r>
          <rPr>
            <b/>
            <sz val="9"/>
            <color indexed="81"/>
            <rFont val="Tahoma"/>
            <family val="2"/>
          </rPr>
          <t>Importo singolo taglio</t>
        </r>
        <r>
          <rPr>
            <sz val="9"/>
            <color indexed="81"/>
            <rFont val="Tahoma"/>
            <family val="2"/>
          </rPr>
          <t xml:space="preserve">
</t>
        </r>
      </text>
    </comment>
    <comment ref="I231" authorId="1" shapeId="0" xr:uid="{00000000-0006-0000-0100-000023000000}">
      <text>
        <r>
          <rPr>
            <b/>
            <sz val="9"/>
            <color indexed="81"/>
            <rFont val="Tahoma"/>
            <family val="2"/>
          </rPr>
          <t>Importo singolo taglio</t>
        </r>
        <r>
          <rPr>
            <sz val="9"/>
            <color indexed="81"/>
            <rFont val="Tahoma"/>
            <family val="2"/>
          </rPr>
          <t xml:space="preserve">
</t>
        </r>
      </text>
    </comment>
    <comment ref="I232" authorId="1" shapeId="0" xr:uid="{00000000-0006-0000-0100-000024000000}">
      <text>
        <r>
          <rPr>
            <b/>
            <sz val="9"/>
            <color indexed="81"/>
            <rFont val="Tahoma"/>
            <family val="2"/>
          </rPr>
          <t>Importo singolo taglio</t>
        </r>
        <r>
          <rPr>
            <sz val="9"/>
            <color indexed="81"/>
            <rFont val="Tahoma"/>
            <family val="2"/>
          </rPr>
          <t xml:space="preserve">
</t>
        </r>
      </text>
    </comment>
    <comment ref="I233" authorId="1" shapeId="0" xr:uid="{00000000-0006-0000-0100-000025000000}">
      <text>
        <r>
          <rPr>
            <b/>
            <sz val="9"/>
            <color indexed="81"/>
            <rFont val="Tahoma"/>
            <family val="2"/>
          </rPr>
          <t>Importo singolo taglio</t>
        </r>
        <r>
          <rPr>
            <sz val="9"/>
            <color indexed="81"/>
            <rFont val="Tahoma"/>
            <family val="2"/>
          </rPr>
          <t xml:space="preserve">
</t>
        </r>
      </text>
    </comment>
    <comment ref="I234" authorId="1" shapeId="0" xr:uid="{00000000-0006-0000-0100-000026000000}">
      <text>
        <r>
          <rPr>
            <b/>
            <sz val="9"/>
            <color indexed="81"/>
            <rFont val="Tahoma"/>
            <family val="2"/>
          </rPr>
          <t>Importo singolo taglio</t>
        </r>
        <r>
          <rPr>
            <sz val="9"/>
            <color indexed="81"/>
            <rFont val="Tahoma"/>
            <family val="2"/>
          </rPr>
          <t xml:space="preserve">
</t>
        </r>
      </text>
    </comment>
    <comment ref="I235" authorId="1" shapeId="0" xr:uid="{00000000-0006-0000-0100-000027000000}">
      <text>
        <r>
          <rPr>
            <b/>
            <sz val="9"/>
            <color indexed="81"/>
            <rFont val="Tahoma"/>
            <family val="2"/>
          </rPr>
          <t>Importo singolo taglio</t>
        </r>
        <r>
          <rPr>
            <sz val="9"/>
            <color indexed="81"/>
            <rFont val="Tahoma"/>
            <family val="2"/>
          </rPr>
          <t xml:space="preserve">
</t>
        </r>
      </text>
    </comment>
    <comment ref="I236" authorId="1" shapeId="0" xr:uid="{00000000-0006-0000-0100-000028000000}">
      <text>
        <r>
          <rPr>
            <b/>
            <sz val="9"/>
            <color indexed="81"/>
            <rFont val="Tahoma"/>
            <family val="2"/>
          </rPr>
          <t>Importo singolo taglio</t>
        </r>
        <r>
          <rPr>
            <sz val="9"/>
            <color indexed="81"/>
            <rFont val="Tahoma"/>
            <family val="2"/>
          </rPr>
          <t xml:space="preserve">
</t>
        </r>
      </text>
    </comment>
    <comment ref="I237" authorId="1" shapeId="0" xr:uid="{00000000-0006-0000-0100-000029000000}">
      <text>
        <r>
          <rPr>
            <b/>
            <sz val="9"/>
            <color indexed="81"/>
            <rFont val="Tahoma"/>
            <family val="2"/>
          </rPr>
          <t>Importo singolo taglio</t>
        </r>
        <r>
          <rPr>
            <sz val="9"/>
            <color indexed="81"/>
            <rFont val="Tahoma"/>
            <family val="2"/>
          </rPr>
          <t xml:space="preserve">
</t>
        </r>
      </text>
    </comment>
    <comment ref="I245" authorId="1" shapeId="0" xr:uid="{00000000-0006-0000-0100-00002A000000}">
      <text>
        <r>
          <rPr>
            <b/>
            <sz val="9"/>
            <color indexed="81"/>
            <rFont val="Tahoma"/>
            <family val="2"/>
          </rPr>
          <t>Importo singolo taglio</t>
        </r>
        <r>
          <rPr>
            <sz val="9"/>
            <color indexed="81"/>
            <rFont val="Tahoma"/>
            <family val="2"/>
          </rPr>
          <t xml:space="preserve">
</t>
        </r>
      </text>
    </comment>
    <comment ref="I246" authorId="1" shapeId="0" xr:uid="{00000000-0006-0000-0100-00002B000000}">
      <text>
        <r>
          <rPr>
            <b/>
            <sz val="9"/>
            <color indexed="81"/>
            <rFont val="Tahoma"/>
            <family val="2"/>
          </rPr>
          <t>Importo singolo taglio</t>
        </r>
        <r>
          <rPr>
            <sz val="9"/>
            <color indexed="81"/>
            <rFont val="Tahoma"/>
            <family val="2"/>
          </rPr>
          <t xml:space="preserve">
</t>
        </r>
      </text>
    </comment>
    <comment ref="I247" authorId="1" shapeId="0" xr:uid="{00000000-0006-0000-0100-00002C000000}">
      <text>
        <r>
          <rPr>
            <b/>
            <sz val="9"/>
            <color indexed="81"/>
            <rFont val="Tahoma"/>
            <family val="2"/>
          </rPr>
          <t>Importo singolo taglio</t>
        </r>
        <r>
          <rPr>
            <sz val="9"/>
            <color indexed="81"/>
            <rFont val="Tahoma"/>
            <family val="2"/>
          </rPr>
          <t xml:space="preserve">
</t>
        </r>
      </text>
    </comment>
    <comment ref="I248" authorId="1" shapeId="0" xr:uid="{00000000-0006-0000-0100-00002D000000}">
      <text>
        <r>
          <rPr>
            <b/>
            <sz val="9"/>
            <color indexed="81"/>
            <rFont val="Tahoma"/>
            <family val="2"/>
          </rPr>
          <t>Importo singolo taglio</t>
        </r>
        <r>
          <rPr>
            <sz val="9"/>
            <color indexed="81"/>
            <rFont val="Tahoma"/>
            <family val="2"/>
          </rPr>
          <t xml:space="preserve">
</t>
        </r>
      </text>
    </comment>
    <comment ref="I249" authorId="1" shapeId="0" xr:uid="{00000000-0006-0000-0100-00002E000000}">
      <text>
        <r>
          <rPr>
            <b/>
            <sz val="9"/>
            <color indexed="81"/>
            <rFont val="Tahoma"/>
            <family val="2"/>
          </rPr>
          <t>Importo singolo taglio</t>
        </r>
        <r>
          <rPr>
            <sz val="9"/>
            <color indexed="81"/>
            <rFont val="Tahoma"/>
            <family val="2"/>
          </rPr>
          <t xml:space="preserve">
</t>
        </r>
      </text>
    </comment>
    <comment ref="I250" authorId="1" shapeId="0" xr:uid="{00000000-0006-0000-0100-00002F000000}">
      <text>
        <r>
          <rPr>
            <b/>
            <sz val="9"/>
            <color indexed="81"/>
            <rFont val="Tahoma"/>
            <family val="2"/>
          </rPr>
          <t>Importo singolo taglio</t>
        </r>
        <r>
          <rPr>
            <sz val="9"/>
            <color indexed="81"/>
            <rFont val="Tahoma"/>
            <family val="2"/>
          </rPr>
          <t xml:space="preserve">
</t>
        </r>
      </text>
    </comment>
    <comment ref="I251" authorId="1" shapeId="0" xr:uid="{00000000-0006-0000-0100-000030000000}">
      <text>
        <r>
          <rPr>
            <b/>
            <sz val="9"/>
            <color indexed="81"/>
            <rFont val="Tahoma"/>
            <family val="2"/>
          </rPr>
          <t>Importo singolo taglio</t>
        </r>
        <r>
          <rPr>
            <sz val="9"/>
            <color indexed="81"/>
            <rFont val="Tahoma"/>
            <family val="2"/>
          </rPr>
          <t xml:space="preserve">
</t>
        </r>
      </text>
    </comment>
    <comment ref="I252" authorId="1" shapeId="0" xr:uid="{00000000-0006-0000-0100-000031000000}">
      <text>
        <r>
          <rPr>
            <b/>
            <sz val="9"/>
            <color indexed="81"/>
            <rFont val="Tahoma"/>
            <family val="2"/>
          </rPr>
          <t>Importo singolo taglio</t>
        </r>
        <r>
          <rPr>
            <sz val="9"/>
            <color indexed="81"/>
            <rFont val="Tahoma"/>
            <family val="2"/>
          </rPr>
          <t xml:space="preserve">
</t>
        </r>
      </text>
    </comment>
    <comment ref="I253" authorId="1" shapeId="0" xr:uid="{00000000-0006-0000-0100-000032000000}">
      <text>
        <r>
          <rPr>
            <b/>
            <sz val="9"/>
            <color indexed="81"/>
            <rFont val="Tahoma"/>
            <family val="2"/>
          </rPr>
          <t>Importo singolo taglio</t>
        </r>
        <r>
          <rPr>
            <sz val="9"/>
            <color indexed="81"/>
            <rFont val="Tahoma"/>
            <family val="2"/>
          </rPr>
          <t xml:space="preserve">
</t>
        </r>
      </text>
    </comment>
    <comment ref="I261" authorId="1" shapeId="0" xr:uid="{00000000-0006-0000-0100-000033000000}">
      <text>
        <r>
          <rPr>
            <b/>
            <sz val="9"/>
            <color indexed="81"/>
            <rFont val="Tahoma"/>
            <family val="2"/>
          </rPr>
          <t>Importo singolo taglio</t>
        </r>
        <r>
          <rPr>
            <sz val="9"/>
            <color indexed="81"/>
            <rFont val="Tahoma"/>
            <family val="2"/>
          </rPr>
          <t xml:space="preserve">
</t>
        </r>
      </text>
    </comment>
    <comment ref="I262" authorId="1" shapeId="0" xr:uid="{00000000-0006-0000-0100-000034000000}">
      <text>
        <r>
          <rPr>
            <b/>
            <sz val="9"/>
            <color indexed="81"/>
            <rFont val="Tahoma"/>
            <family val="2"/>
          </rPr>
          <t>Importo singolo taglio</t>
        </r>
        <r>
          <rPr>
            <sz val="9"/>
            <color indexed="81"/>
            <rFont val="Tahoma"/>
            <family val="2"/>
          </rPr>
          <t xml:space="preserve">
</t>
        </r>
      </text>
    </comment>
    <comment ref="I263" authorId="1" shapeId="0" xr:uid="{00000000-0006-0000-0100-000035000000}">
      <text>
        <r>
          <rPr>
            <b/>
            <sz val="9"/>
            <color indexed="81"/>
            <rFont val="Tahoma"/>
            <family val="2"/>
          </rPr>
          <t>Importo singolo taglio</t>
        </r>
        <r>
          <rPr>
            <sz val="9"/>
            <color indexed="81"/>
            <rFont val="Tahoma"/>
            <family val="2"/>
          </rPr>
          <t xml:space="preserve">
</t>
        </r>
      </text>
    </comment>
    <comment ref="I264" authorId="1" shapeId="0" xr:uid="{00000000-0006-0000-0100-000036000000}">
      <text>
        <r>
          <rPr>
            <b/>
            <sz val="9"/>
            <color indexed="81"/>
            <rFont val="Tahoma"/>
            <family val="2"/>
          </rPr>
          <t>Importo singolo taglio</t>
        </r>
        <r>
          <rPr>
            <sz val="9"/>
            <color indexed="81"/>
            <rFont val="Tahoma"/>
            <family val="2"/>
          </rPr>
          <t xml:space="preserve">
</t>
        </r>
      </text>
    </comment>
    <comment ref="I265" authorId="1" shapeId="0" xr:uid="{00000000-0006-0000-0100-000037000000}">
      <text>
        <r>
          <rPr>
            <b/>
            <sz val="9"/>
            <color indexed="81"/>
            <rFont val="Tahoma"/>
            <family val="2"/>
          </rPr>
          <t>Importo singolo taglio</t>
        </r>
        <r>
          <rPr>
            <sz val="9"/>
            <color indexed="81"/>
            <rFont val="Tahoma"/>
            <family val="2"/>
          </rPr>
          <t xml:space="preserve">
</t>
        </r>
      </text>
    </comment>
    <comment ref="I266" authorId="1" shapeId="0" xr:uid="{00000000-0006-0000-0100-000038000000}">
      <text>
        <r>
          <rPr>
            <b/>
            <sz val="9"/>
            <color indexed="81"/>
            <rFont val="Tahoma"/>
            <family val="2"/>
          </rPr>
          <t>Importo singolo taglio</t>
        </r>
        <r>
          <rPr>
            <sz val="9"/>
            <color indexed="81"/>
            <rFont val="Tahoma"/>
            <family val="2"/>
          </rPr>
          <t xml:space="preserve">
</t>
        </r>
      </text>
    </comment>
    <comment ref="I267" authorId="1" shapeId="0" xr:uid="{00000000-0006-0000-0100-000039000000}">
      <text>
        <r>
          <rPr>
            <b/>
            <sz val="9"/>
            <color indexed="81"/>
            <rFont val="Tahoma"/>
            <family val="2"/>
          </rPr>
          <t>Importo singolo taglio</t>
        </r>
        <r>
          <rPr>
            <sz val="9"/>
            <color indexed="81"/>
            <rFont val="Tahoma"/>
            <family val="2"/>
          </rPr>
          <t xml:space="preserve">
</t>
        </r>
      </text>
    </comment>
    <comment ref="I268" authorId="1" shapeId="0" xr:uid="{00000000-0006-0000-0100-00003A000000}">
      <text>
        <r>
          <rPr>
            <b/>
            <sz val="9"/>
            <color indexed="81"/>
            <rFont val="Tahoma"/>
            <family val="2"/>
          </rPr>
          <t>Importo singolo taglio</t>
        </r>
        <r>
          <rPr>
            <sz val="9"/>
            <color indexed="81"/>
            <rFont val="Tahoma"/>
            <family val="2"/>
          </rPr>
          <t xml:space="preserve">
</t>
        </r>
      </text>
    </comment>
    <comment ref="I269" authorId="1" shapeId="0" xr:uid="{00000000-0006-0000-0100-00003B000000}">
      <text>
        <r>
          <rPr>
            <b/>
            <sz val="9"/>
            <color indexed="81"/>
            <rFont val="Tahoma"/>
            <family val="2"/>
          </rPr>
          <t>Importo singolo taglio</t>
        </r>
        <r>
          <rPr>
            <sz val="9"/>
            <color indexed="81"/>
            <rFont val="Tahoma"/>
            <family val="2"/>
          </rPr>
          <t xml:space="preserve">
</t>
        </r>
      </text>
    </comment>
    <comment ref="A274" authorId="0" shapeId="0" xr:uid="{00000000-0006-0000-0100-00003C000000}">
      <text>
        <r>
          <rPr>
            <sz val="9"/>
            <color indexed="81"/>
            <rFont val="Tahoma"/>
            <family val="2"/>
          </rPr>
          <t xml:space="preserve">
ATTENZIONE ALLE FORMULE PRESENTI NELLA TABELLA. DOPO AVER LETTO ELIMINARE COMMENTO </t>
        </r>
      </text>
    </comment>
    <comment ref="A487" authorId="0" shapeId="0" xr:uid="{00000000-0006-0000-0100-00003D000000}">
      <text>
        <r>
          <rPr>
            <sz val="9"/>
            <color indexed="81"/>
            <rFont val="Tahoma"/>
            <family val="2"/>
          </rPr>
          <t xml:space="preserve">
ATTENZIONE ALLE FORMULE PRESENTI NELLA TABELLA. DOPO AVER LETTO ELIMNARE COMMENTO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Zocchi, Francesco (IT - Roma)</author>
  </authors>
  <commentList>
    <comment ref="B32" authorId="0" shapeId="0" xr:uid="{00000000-0006-0000-0200-000001000000}">
      <text>
        <r>
          <rPr>
            <sz val="9"/>
            <color indexed="81"/>
            <rFont val="Tahoma"/>
            <family val="2"/>
          </rPr>
          <t xml:space="preserve">
ATTENZIONE ALLE FORMULE PRESENTI NELLA TABELLA. DOPO AVER LETTO ELIMNARE COMMENTO </t>
        </r>
      </text>
    </comment>
    <comment ref="B42" authorId="0" shapeId="0" xr:uid="{00000000-0006-0000-0200-000002000000}">
      <text>
        <r>
          <rPr>
            <sz val="9"/>
            <color indexed="81"/>
            <rFont val="Tahoma"/>
            <family val="2"/>
          </rPr>
          <t xml:space="preserve">
ATTENZIONE ALLE FORMULE PRESENTI NELLA TABELLA. DOPO AVER LETTO ELIMNARE COMMENTO </t>
        </r>
      </text>
    </comment>
  </commentList>
</comments>
</file>

<file path=xl/sharedStrings.xml><?xml version="1.0" encoding="utf-8"?>
<sst xmlns="http://schemas.openxmlformats.org/spreadsheetml/2006/main" count="724" uniqueCount="262">
  <si>
    <t>A  - Verifiche relative all'ammissibilità e legittimità dell'operazione</t>
  </si>
  <si>
    <t xml:space="preserve">A   </t>
  </si>
  <si>
    <t>Verifiche relative all'ammissibilità e legittimità dell'operazione</t>
  </si>
  <si>
    <t>si</t>
  </si>
  <si>
    <t>no</t>
  </si>
  <si>
    <t>n/r</t>
  </si>
  <si>
    <t>principale riferimento normativo</t>
  </si>
  <si>
    <t>note</t>
  </si>
  <si>
    <t>1. Programma italiano sulla Garanzia per i Giovani 2014-2020, approvato dalla Commissione Europea in data 11.07.2014;
2. Schede di misura in vigore pubblicate su SFC;
3. Regolamento Delegato (UE) 2017/90 della Commissione del 31 ottobre 2016, nel cui allegato VI sono contenute le condizioni relative al rimborso all'Italia delle spese in base a tabelle standard di costi unitari per il PON IOG
Altro</t>
  </si>
  <si>
    <t>OSSERVAZIONI RELATIVE ALLA PRESENTE SEZIONE</t>
  </si>
  <si>
    <t>B  - Verifiche stato di NEET</t>
  </si>
  <si>
    <t>B</t>
  </si>
  <si>
    <t>1. Programma italiano sulla Garanzia per i Giovani 2014-2020, approvato dalla Commissione Europea in data 11.07.2014;
2. Schede di misura in vigore pubblicate su SFC;
3. Regolamento Delegato (UE) 2017/90 della Commissione del 31 ottobre 2016, nel cui allegato VI sono contenute le condizioni relative al rimborso all'Italia delle spese in base a tabelle standard di costi unitari per 
4. Procedura 20 del Si.Ge.Co. in vigore dell'AdG del PON IOG
Altro</t>
  </si>
  <si>
    <t>C</t>
  </si>
  <si>
    <t>Verifiche sulla realizzazione dell'intervento finanziato</t>
  </si>
  <si>
    <t>n/a</t>
  </si>
  <si>
    <t xml:space="preserve"> principale riferimento normativo</t>
  </si>
  <si>
    <t xml:space="preserve">1. Programma italiano sulla Garanzia per i Giovani 2014-2020, approvato dalla Commissione Europea in data 11.07.2014;
2. Schede di misura in vigore pubblicate su SFC;
3. Regolamento Delegato (UE) 2017/90 della Commissione del 31 ottobre 2016, nel cui allegato VI sono contenute le condizioni relative al rimborso all'Italia delle spese in base a tabelle standard di costi unitari per il PON IOG
Altro
</t>
  </si>
  <si>
    <t xml:space="preserve"> Verifiche dell'adempimento degli obblighi di informazione e pubblicità</t>
  </si>
  <si>
    <t>Verficare se la documentazione attesta il rispetto degli adempimenti in materia di informazione e pubblicità (loghi sul Patto di servizio e sugli eventuali strumenti di supporto)</t>
  </si>
  <si>
    <t xml:space="preserve">a) Art. 125 par. 5 Reg. (UE) 1303/2013
b) EGESIF_14-0012_02 final 17/09/2015 - Linee guida per gli Stati membri sulle verifiche di gestione
c) Regolamento Delegato (UE) 2017/90 della Commissione del 31 ottobre 2016, nel cui allegato VI sono contenute le condizioni relative al rimborso all'Italia delle spese in base a tabelle standard di costi unitari per il PON IOG
</t>
  </si>
  <si>
    <t>verificare che sia stato effettuato il controllo di primo livello on desk secondo le linee guida ed il manuale di controllo</t>
  </si>
  <si>
    <t>1.1.</t>
  </si>
  <si>
    <t>verificare se dai controlli effettuati sono emerse irregolarità  procedurali senza impatto finanziario</t>
  </si>
  <si>
    <t>1.2</t>
  </si>
  <si>
    <r>
      <t>verificare se dai controlli effettuati sono emerse irregolarità</t>
    </r>
    <r>
      <rPr>
        <b/>
        <sz val="10"/>
        <rFont val="Arial"/>
        <family val="2"/>
      </rPr>
      <t xml:space="preserve"> </t>
    </r>
    <r>
      <rPr>
        <sz val="10"/>
        <rFont val="Arial"/>
        <family val="2"/>
      </rPr>
      <t xml:space="preserve"> con impatto finanziario</t>
    </r>
  </si>
  <si>
    <t>Verificare che i documenti oggetto di verifica on desk siano stati caricati nei sistemi informativi nazionali dell’AdG e/o nei sistemi informativi regionali degli OO.II, secondo le modalità definite dai Si.Ge.Co.</t>
  </si>
  <si>
    <t>3.1</t>
  </si>
  <si>
    <t>3.2</t>
  </si>
  <si>
    <t>Verificare che i documenti oggetto di verifica in loco siano stati caricati nei sistemi informativi nazionali dell’AdG e/o nei sistemi informativi regionali degli OO.II, secondo le modalità definite dai Si.Ge.Co.</t>
  </si>
  <si>
    <t>Verifica della corretta esecuzione della procedura di selezione da parte dell'AdG/OI</t>
  </si>
  <si>
    <t xml:space="preserve">Verifica dell’esplicitazione all’interno dell’avviso dei criteri di ammissibilità e valutazione delle istanze e che tali criteri siano sufficientemente analitici, obiettivi, non discriminatori e coerenti con le finalità dell'intervento </t>
  </si>
  <si>
    <t xml:space="preserve">Verifica della sottoscrizione di apposite dichiarazioni circa l'assenza di conflitti di interesse </t>
  </si>
  <si>
    <t>PROGRAMMA OPERATIVO NAZIONALE "Iniziativa Occupazione Giovani"</t>
  </si>
  <si>
    <t>SEZIONE A - DATI IDENTIFICATIVI DELL'OPERAZIONE/PROGETTO</t>
  </si>
  <si>
    <t>Programma</t>
  </si>
  <si>
    <t>Programma Operativo Nazionale Iniziativa Occupazione Giovani</t>
  </si>
  <si>
    <t xml:space="preserve">Misura </t>
  </si>
  <si>
    <t>Codice Locale Progetto</t>
  </si>
  <si>
    <t>Stato dell’operazione</t>
  </si>
  <si>
    <t>In corso</t>
  </si>
  <si>
    <t>Conclusa</t>
  </si>
  <si>
    <t>Dati del controllo on desk</t>
  </si>
  <si>
    <t>Controllo</t>
  </si>
  <si>
    <t>Importo controllato</t>
  </si>
  <si>
    <t>Importo ammesso</t>
  </si>
  <si>
    <t>Importo non ammesso</t>
  </si>
  <si>
    <t>Struttura di appartenenza – Ruolo - telefono</t>
  </si>
  <si>
    <t>Dati del controllo in loco</t>
  </si>
  <si>
    <t>Costo ammesso a finanziamento</t>
  </si>
  <si>
    <t>Importo certificato in precedenti annualità</t>
  </si>
  <si>
    <t>Importo certificato nell'annualità di riferimento e campionato</t>
  </si>
  <si>
    <t>Importo campionato controllato</t>
  </si>
  <si>
    <t>Importo liquidato</t>
  </si>
  <si>
    <t>Contributo totale liquidato</t>
  </si>
  <si>
    <t>pari al</t>
  </si>
  <si>
    <t>del contributo concesso</t>
  </si>
  <si>
    <t>SEZIONE C - SINTESI DATI FINANZIARI</t>
  </si>
  <si>
    <t>IMPORTO APPROVATO DEL PROGETTO</t>
  </si>
  <si>
    <t>IMPORTO TOTALE</t>
  </si>
  <si>
    <t>Quota Comunitaria</t>
  </si>
  <si>
    <t>Cofinanziamento nazionale</t>
  </si>
  <si>
    <t>Cofinanziamento regionale</t>
  </si>
  <si>
    <t>Cofinanziamento privato</t>
  </si>
  <si>
    <t>SEZIONE D - SINTESI DATI ESITO CONTROLLO AI SENSI DELL'ART. 127 DEL REG. (UE) 1303/2013</t>
  </si>
  <si>
    <t>Dati del Controllo</t>
  </si>
  <si>
    <r>
      <t>Autorità di Audit</t>
    </r>
    <r>
      <rPr>
        <sz val="10"/>
        <rFont val="Arial"/>
        <family val="2"/>
      </rPr>
      <t xml:space="preserve">: </t>
    </r>
  </si>
  <si>
    <t xml:space="preserve">Auditor: </t>
  </si>
  <si>
    <r>
      <t>Data del Controllo</t>
    </r>
    <r>
      <rPr>
        <sz val="10"/>
        <rFont val="Arial"/>
        <family val="2"/>
      </rPr>
      <t xml:space="preserve">: </t>
    </r>
  </si>
  <si>
    <t>IRREGOLARITA' SENZA IMPATTO FINANZIARIO:</t>
  </si>
  <si>
    <t>Verifica dell'approvazione degli atti di indizione della selezione (avviso di selezione e relativi allegati emanati dall'AdG/OI)</t>
  </si>
  <si>
    <t>Verifica pubblicazione e divulgazione dell’ Avviso secondo la disciplina prevista.</t>
  </si>
  <si>
    <t>Verifica  della menzione della provenienza dei finanziamenti da fonte comunitaria nell’ambito dell’Avviso.</t>
  </si>
  <si>
    <t>Verifica che lo scopo e l'oggetto degli interventi ammissibili a finanziamento sulla base dell'avviso siano coerenti con le finalità del Programma Operativo</t>
  </si>
  <si>
    <t>Verifica che nell’Avviso sono esplicitate le procedure di ricezione delle istanze, selezione, istruttoria e aggiudicazione.</t>
  </si>
  <si>
    <t>Verifica che sussistano delle idonee modalità per la registrazione e protocollazione delle istanze pervenute</t>
  </si>
  <si>
    <t>Verifica della nomina della commissione di valutazione di merito in possesso di sufficienti requisiti di competenza ed imparzialità</t>
  </si>
  <si>
    <t>Verifica del verbale di insediamento commissione di valutazione di merito.</t>
  </si>
  <si>
    <t>Verifica del verbale finale redatto dalla commissione di valutazione di merito.</t>
  </si>
  <si>
    <t>Verifica dell' atto di approvazione della graduatoria.</t>
  </si>
  <si>
    <t xml:space="preserve">Verifica della pubblicazione della graduatoria. </t>
  </si>
  <si>
    <t>Verifica della coerenza tra l’ammontare complessivo della graduatoria approvata e l'impegno di spesa a monte.</t>
  </si>
  <si>
    <t>Verifica della tempestiva comunicazione agli esclusi della estromissione dalla procedura.</t>
  </si>
  <si>
    <t>Verifica dell'esistenza di eventuali ricorsi.</t>
  </si>
  <si>
    <t xml:space="preserve">dichiarazione di inizio attività </t>
  </si>
  <si>
    <t>C - Verifiche dell'adempimento degli obblighi di informazione e pubblicità e della corretta procedura di selezione</t>
  </si>
  <si>
    <t>D</t>
  </si>
  <si>
    <t>E</t>
  </si>
  <si>
    <t>D - Verifica sulla realizzazione dell'intervento finanziato</t>
  </si>
  <si>
    <t>E - verifiche sulle attività di controllo svolte</t>
  </si>
  <si>
    <t>IMPORTO CERTIFICATO (a)</t>
  </si>
  <si>
    <t>IMPORTO CONTROLLATO (b)</t>
  </si>
  <si>
    <t>IMPORTO  NON AMMISSIBILE (d)</t>
  </si>
  <si>
    <t>Verifiche stato di NEET</t>
  </si>
  <si>
    <t>Verifiche sulle attività di controllo svolte</t>
  </si>
  <si>
    <t>Verificare che i criteri di selezione attuati nell'avviso siano coerenti con quelli approvato dal Comitato di Sorveglianza</t>
  </si>
  <si>
    <t>Verificare la coerenza tra quanto previsto dal PAR per l'attuazione della Misura e quanto descritto nella relativa scheda di Misura del PON IOG</t>
  </si>
  <si>
    <t xml:space="preserve">Verificare la coerenza tra quanto previsto dal PAR per l'attuazione della Misura e quanto attuato nell'avviso </t>
  </si>
  <si>
    <t>1. Programma italiano sulla Garanzia per i Giovani 2014-2020, approvato dalla Commissione Europea in data 11.07.2014;
2. Schede di misura in vigore pubblicate su SFC;
3. Regolamento Delegato (UE) 2017/90 della Commissione del 31 ottobre 2016, nel cui allegato VI sono contenute le condizioni relative al rimborso all'Italia delle spese in base a tabelle standard di costi unitari
4. Procedura 20 del Si.Ge.Co. in vigore dell'AdG del PON IOG
Altro</t>
  </si>
  <si>
    <r>
      <t>Verificare lo stato di occupazione al momento della</t>
    </r>
    <r>
      <rPr>
        <u/>
        <sz val="10"/>
        <rFont val="Arial"/>
        <family val="2"/>
      </rPr>
      <t xml:space="preserve"> presa in carico</t>
    </r>
    <r>
      <rPr>
        <sz val="10"/>
        <rFont val="Arial"/>
        <family val="2"/>
      </rPr>
      <t xml:space="preserve">, attraverso la consultazione delle banche dati disponibili </t>
    </r>
  </si>
  <si>
    <r>
      <t xml:space="preserve">Verificare lo stato di occupazione al momento </t>
    </r>
    <r>
      <rPr>
        <u/>
        <sz val="10"/>
        <rFont val="Arial"/>
        <family val="2"/>
      </rPr>
      <t>dell'avvio della misura,</t>
    </r>
    <r>
      <rPr>
        <sz val="10"/>
        <rFont val="Arial"/>
        <family val="2"/>
      </rPr>
      <t xml:space="preserve"> attraverso la consultazione delle banche dati disponibili </t>
    </r>
  </si>
  <si>
    <r>
      <t xml:space="preserve">Verificare che la procedura di selezione del Progetto campionato sia stata già verificata in un precendete audit. 
</t>
    </r>
    <r>
      <rPr>
        <i/>
        <u/>
        <sz val="10"/>
        <rFont val="Arial"/>
        <family val="2"/>
      </rPr>
      <t xml:space="preserve">
Se SI indicare: periodo del controllo; Esito del controlo, e passare alla successiva Sezione - D</t>
    </r>
  </si>
  <si>
    <t>Verifica della presenza del Patto di servizio, firmato dal giovane e dai servizi competenti per la garanzia giovani e/o presa in carico centralizzata da parte dell’Amministrazione;</t>
  </si>
  <si>
    <t>Verifica della presenza di un Documento che certifica le attività e le effettive ore di erogazione del servizio, firmato dall’operatore e dal beneficiario.</t>
  </si>
  <si>
    <r>
      <t>Verifica della coerenza dell'importo rendicontato con il numero di ore attestate e l'UCS di riferimento (</t>
    </r>
    <r>
      <rPr>
        <i/>
        <sz val="10"/>
        <rFont val="Arial"/>
        <family val="2"/>
      </rPr>
      <t>verifica del calcolo effettuato</t>
    </r>
    <r>
      <rPr>
        <sz val="10"/>
        <rFont val="Arial"/>
        <family val="2"/>
      </rPr>
      <t>)</t>
    </r>
  </si>
  <si>
    <r>
      <t xml:space="preserve">a) Art. 125 par. 5 Reg. (UE) 1303/2013
b) EGESIF_14-0012_02 final 17/09/2015 - Linee guida per gli Stati membri sulle verifiche di gestione
c) Regolamento Delegato (UE) 2017/90 della Commissione del 31 ottobre 2016, nel cui allegato VI sono contenute le condizioni relative al rimborso all'Italia delle spese in base a tabelle standard di costi unitari per il PON IOG
</t>
    </r>
    <r>
      <rPr>
        <b/>
        <sz val="10"/>
        <rFont val="Arial"/>
        <family val="2"/>
      </rPr>
      <t>N.B.</t>
    </r>
    <r>
      <rPr>
        <sz val="10"/>
        <rFont val="Arial"/>
        <family val="2"/>
      </rPr>
      <t xml:space="preserve">
</t>
    </r>
    <r>
      <rPr>
        <i/>
        <sz val="10"/>
        <rFont val="Arial"/>
        <family val="2"/>
      </rPr>
      <t>La mancata presenza dei controlli in loco di per sé non comporta un'irregolarità, essendo previsto dal Reg. Delegato (UE) 2017/90 che i controlli in loco debbano essere precedenti alla liquidazione annuale dei conti, non alla singola domanda di pagamento.</t>
    </r>
  </si>
  <si>
    <t>Se l'operazione è stata oggetto di un controllo di I Livello in loco verificare che lo stesso sia stato realizzato secondo le linee guida ed il manuale di controllo dell'AdG/OI.</t>
  </si>
  <si>
    <t xml:space="preserve">IRREGOLARITA' CON IMPATTO FINANZIARIO: </t>
  </si>
  <si>
    <t>Descrivere l'irregolarità riscontrata</t>
  </si>
  <si>
    <r>
      <t>Verifica che il totale delle ore di erogazione del servizio svolte corrisponda a quanto previsto dalla Scheda Misura 
(</t>
    </r>
    <r>
      <rPr>
        <i/>
        <sz val="10"/>
        <rFont val="Arial"/>
        <family val="2"/>
      </rPr>
      <t>min 60 min - max 120 min</t>
    </r>
    <r>
      <rPr>
        <sz val="10"/>
        <rFont val="Arial"/>
        <family val="2"/>
      </rPr>
      <t>)</t>
    </r>
  </si>
  <si>
    <r>
      <t xml:space="preserve">Verifica che il costo rendicontato sia quello definito nel Regolamento Delegato (UE) n. 2017/90 
</t>
    </r>
    <r>
      <rPr>
        <i/>
        <sz val="10"/>
        <rFont val="Arial"/>
        <family val="2"/>
      </rPr>
      <t>(USC 34,00 euro</t>
    </r>
    <r>
      <rPr>
        <sz val="10"/>
        <rFont val="Arial"/>
        <family val="2"/>
      </rPr>
      <t>)</t>
    </r>
  </si>
  <si>
    <t>SEZIONE B -VALORE DELL'OPERAZIONE/PROGETTO</t>
  </si>
  <si>
    <t>IMPORTO AMMISSIBILE ( c )</t>
  </si>
  <si>
    <t>Anno contabile di riferimento dell'audit delle operazioni: aaaa - aaaa</t>
  </si>
  <si>
    <t>1. Programma italiano sulla Garanzia per i Giovani 2014-2020, approvato dalla Commissione Europea in data 11.07.2014;
2. Schede di misura in vigore pubblicate su SFC;
3. Reg. UE 1303/13 art. 67
4. Regolamento FSE art. 14 paragrafo 1
5. Criteri di selezione approvati dal CdS</t>
  </si>
  <si>
    <r>
      <t xml:space="preserve">Verificare lo stato di istruzione al momento della </t>
    </r>
    <r>
      <rPr>
        <u/>
        <sz val="10"/>
        <rFont val="Arial"/>
        <family val="2"/>
      </rPr>
      <t>presa in carico</t>
    </r>
    <r>
      <rPr>
        <sz val="10"/>
        <rFont val="Arial"/>
        <family val="2"/>
      </rPr>
      <t>,  attraverso Autocertificazione del giovane ai sensi del DPR   445/2000</t>
    </r>
  </si>
  <si>
    <r>
      <t>Verificare lo stato di istruzione al momento dell</t>
    </r>
    <r>
      <rPr>
        <u/>
        <sz val="10"/>
        <rFont val="Arial"/>
        <family val="2"/>
      </rPr>
      <t>'avvio della misura</t>
    </r>
    <r>
      <rPr>
        <sz val="10"/>
        <rFont val="Arial"/>
        <family val="2"/>
      </rPr>
      <t>, attraverso Autocertificazione del giovane ai sensi del DPR   445/2000</t>
    </r>
  </si>
  <si>
    <t>1.Programma italiano sulla Garanzia per i Giovani 2014-2020, approvato dalla Commissione Europea in data 11.07.2014;
2. PAR in vigore al momento dell'avvio dell'operazione;
3.Regolamento Delegato (UE) 2017/90 della Commissione del 31 ottobre 2016, nel cui allegato VI sono contenute le condizioni relative al rimborso all'Italia delle spese in base a tabelle standard di costi unitari per il PON IOG;
4.Schede di misura in vigore pubblicate su SFC;
5. Criteri di selezione approvati dal CdS;
6. SiGeCo dell'OI/AdG;
7. Avviso relativo all'operazione incentivata.</t>
  </si>
  <si>
    <t>Codici locali spese</t>
  </si>
  <si>
    <t>Codici fiscali</t>
  </si>
  <si>
    <r>
      <t xml:space="preserve">Verificare che il CPI/Soggetto accreditato abbia controllato la sussistenza dei requisiti di NEET al momento della </t>
    </r>
    <r>
      <rPr>
        <u/>
        <sz val="10"/>
        <rFont val="Arial"/>
        <family val="2"/>
      </rPr>
      <t>presa in carico</t>
    </r>
    <r>
      <rPr>
        <sz val="10"/>
        <rFont val="Arial"/>
        <family val="2"/>
      </rPr>
      <t xml:space="preserve">: 
</t>
    </r>
    <r>
      <rPr>
        <b/>
        <sz val="10"/>
        <rFont val="Arial"/>
        <family val="2"/>
      </rPr>
      <t>- Occupazione</t>
    </r>
    <r>
      <rPr>
        <sz val="10"/>
        <rFont val="Arial"/>
        <family val="2"/>
      </rPr>
      <t xml:space="preserve">
</t>
    </r>
    <r>
      <rPr>
        <b/>
        <sz val="10"/>
        <rFont val="Arial"/>
        <family val="2"/>
      </rPr>
      <t>- Istruzione</t>
    </r>
    <r>
      <rPr>
        <sz val="10"/>
        <rFont val="Arial"/>
        <family val="2"/>
      </rPr>
      <t xml:space="preserve">
</t>
    </r>
    <r>
      <rPr>
        <b/>
        <sz val="10"/>
        <rFont val="Arial"/>
        <family val="2"/>
      </rPr>
      <t>- Età 15 - 29 al momento dell'adesione</t>
    </r>
    <r>
      <rPr>
        <sz val="10"/>
        <rFont val="Arial"/>
        <family val="2"/>
      </rPr>
      <t xml:space="preserve">:
</t>
    </r>
    <r>
      <rPr>
        <i/>
        <sz val="10"/>
        <rFont val="Arial"/>
        <family val="2"/>
      </rPr>
      <t xml:space="preserve">Indicare la documentazione che attesta tale verifica:
 -Check list compilata dall’operatore a comprova della verifica effettuata sullo stato di NEET del giovane.
-Attestazione massiva del CP e/o OI (per i NEET ante procedura "Verifica Stato NEET"(aprile 2016)) </t>
    </r>
  </si>
  <si>
    <r>
      <t>Verificare che il CPI/Soggetto accreditato abbia controllato la sussistenza dei requisiti di NEET al momento dell'</t>
    </r>
    <r>
      <rPr>
        <u/>
        <sz val="10"/>
        <rFont val="Arial"/>
        <family val="2"/>
      </rPr>
      <t>avvio della misura</t>
    </r>
    <r>
      <rPr>
        <sz val="10"/>
        <rFont val="Arial"/>
        <family val="2"/>
      </rPr>
      <t xml:space="preserve"> (se sono trascorsi più di 60 giorni dalla presa in carico): 
</t>
    </r>
    <r>
      <rPr>
        <b/>
        <sz val="10"/>
        <rFont val="Arial"/>
        <family val="2"/>
      </rPr>
      <t>- Occupazione</t>
    </r>
    <r>
      <rPr>
        <sz val="10"/>
        <rFont val="Arial"/>
        <family val="2"/>
      </rPr>
      <t xml:space="preserve">
</t>
    </r>
    <r>
      <rPr>
        <b/>
        <sz val="10"/>
        <rFont val="Arial"/>
        <family val="2"/>
      </rPr>
      <t>- Istruzione</t>
    </r>
    <r>
      <rPr>
        <sz val="10"/>
        <rFont val="Arial"/>
        <family val="2"/>
      </rPr>
      <t xml:space="preserve">
</t>
    </r>
    <r>
      <rPr>
        <b/>
        <sz val="10"/>
        <rFont val="Arial"/>
        <family val="2"/>
      </rPr>
      <t>- Età 15 - 29 al momento dell'adesione</t>
    </r>
    <r>
      <rPr>
        <sz val="10"/>
        <rFont val="Arial"/>
        <family val="2"/>
      </rPr>
      <t xml:space="preserve">:
</t>
    </r>
    <r>
      <rPr>
        <i/>
        <sz val="10"/>
        <rFont val="Arial"/>
        <family val="2"/>
      </rPr>
      <t xml:space="preserve">Indicare la documentazione che attesta tale verifica:
 -Check list compilata dall’operatore a comprova della verifica effettuata sullo stato di NEET del giovane.
-Attestazione massiva del CP e/o OI (per i NEET ante procedura "Verifica Stato NEET"(aprile 2016)) </t>
    </r>
  </si>
  <si>
    <t>1B - Accoglienza, presa in carico, orientamento</t>
  </si>
  <si>
    <r>
      <rPr>
        <b/>
        <sz val="11"/>
        <color theme="1"/>
        <rFont val="Arial"/>
        <family val="2"/>
      </rPr>
      <t>Istruzioni Compilazione Irregolarità:</t>
    </r>
    <r>
      <rPr>
        <sz val="11"/>
        <color theme="1"/>
        <rFont val="Arial"/>
        <family val="2"/>
      </rPr>
      <t xml:space="preserve">
Se si riscontra una irregolarità con impatto finanziario è necessario alimentare la Colonna F con il taglio e indicare la Sezione della CL ove è stato fatto il taglio nella Colonna G ove è presente un menù a tendina con la Sezione della CL di controllo.
Se lo Stesso CF ha tagli in più sezioni della CL inserire una riga nella tabella immediatamente sotto a quella del taglio precedente e compilare tutte le colonne, ripetendo nelle Colonne A e B il CodLocProg e il CF. 
</t>
    </r>
    <r>
      <rPr>
        <b/>
        <sz val="11"/>
        <color theme="1"/>
        <rFont val="Arial"/>
        <family val="2"/>
      </rPr>
      <t>NB:</t>
    </r>
    <r>
      <rPr>
        <sz val="11"/>
        <color theme="1"/>
        <rFont val="Arial"/>
        <family val="2"/>
      </rPr>
      <t xml:space="preserve"> Se il CF è l'ultima riga della Tabella inserire la nuova riga sopra e non sotto, come precedentemente descritto</t>
    </r>
  </si>
  <si>
    <t>Codice Progetto</t>
  </si>
  <si>
    <t>Codice Fiscale Spesa</t>
  </si>
  <si>
    <t>Data Presa in carico</t>
  </si>
  <si>
    <t>Data Avvio Politica</t>
  </si>
  <si>
    <t>Data Fine Politica</t>
  </si>
  <si>
    <t>Spesa Controllata
a</t>
  </si>
  <si>
    <t>Spesa NON Ammissibile
b</t>
  </si>
  <si>
    <t>Spesa Ammissibile
(a-b)</t>
  </si>
  <si>
    <t>Sezione CL</t>
  </si>
  <si>
    <t>Motivazione della rettifica finanziaria</t>
  </si>
  <si>
    <t>A - Verifiche relative all'ammissibilità e legittimità dell'operazione</t>
  </si>
  <si>
    <t>D - Verifiche sulla realizzazione dell'intervento finanziato</t>
  </si>
  <si>
    <t>B - Verifiche stato di NEET</t>
  </si>
  <si>
    <t>E - Verifiche sulle attività di controllo svolte dall'OI</t>
  </si>
  <si>
    <t>TOTALE IRREGOLARITA'</t>
  </si>
  <si>
    <t>IRREGOLARITA' CON IMPATTO FINANZIARIO</t>
  </si>
  <si>
    <t>IMPORTO</t>
  </si>
  <si>
    <t>Valutazione AdA</t>
  </si>
  <si>
    <t>Controdeduzione AdG/OO.II.</t>
  </si>
  <si>
    <t>Check list per l'audit delle operazioni - Erogazione di finanziamenti</t>
  </si>
  <si>
    <t>Misura 1B - Accoglienza, presa in carico, orientamento</t>
  </si>
  <si>
    <t>Autorità di Audit</t>
  </si>
  <si>
    <t xml:space="preserve"> </t>
  </si>
  <si>
    <t>Rapporto provvisorio</t>
  </si>
  <si>
    <t>ORGANISMO INTERMEDIO XXXXXX XXXXXXXXXX</t>
  </si>
  <si>
    <t>Codice locale progetto: XXXXXXXXXXX</t>
  </si>
  <si>
    <t>INDICE</t>
  </si>
  <si>
    <t>10 ESITO SINTETICO PROVVISORIO DEL CONTROLLO</t>
  </si>
  <si>
    <t>1 DATI RIEPILOGATIVI DELL'INTERVENTO</t>
  </si>
  <si>
    <t>Fondo</t>
  </si>
  <si>
    <t>Fondo Sociale Europeo</t>
  </si>
  <si>
    <t>Anno contabile</t>
  </si>
  <si>
    <t>aaaa - aaaa</t>
  </si>
  <si>
    <t>XXXXX</t>
  </si>
  <si>
    <t>Codice locale spesa</t>
  </si>
  <si>
    <t>Codice fiscale</t>
  </si>
  <si>
    <t>2 IMPORTO DELL'OPERAZIONE/PROGETTO</t>
  </si>
  <si>
    <t>Importo ammesso a finanziamento</t>
  </si>
  <si>
    <t xml:space="preserve">pari al   </t>
  </si>
  <si>
    <t>3 SINTESI DATI FINANZIARI</t>
  </si>
  <si>
    <t>IMPORTO CERTIFICATO/CAMPIONATO</t>
  </si>
  <si>
    <t>4 SINTESI DEL PROGETTO</t>
  </si>
  <si>
    <r>
      <t xml:space="preserve">Il Programma Garanzia Giovani richiede una strategia unitaria e condivisa tra Stato e Regioni ai fini di un'efficace attuazione a livello territoriale. Accanto quindi al Piano nazionale che individua le azioni comuni su tutto il territorio nazionale, la Regione XXX ha adottato un proprio piano attuativo per definire quali sono le misure del Programma da attivare sul territorio, in coerenza con la strategia nazionale. 
</t>
    </r>
    <r>
      <rPr>
        <b/>
        <sz val="10"/>
        <rFont val="Arial"/>
        <family val="2"/>
      </rPr>
      <t xml:space="preserve">(QUESTO CAPOVERSO SE IL SOGGETTO CONTROLLATO NON E' UNA REGIONE VA ELIMINATO E SI PUO' INIZARE DIRETTAMENTE CON LA DESCRIZIONE DEL PROGETTO)
</t>
    </r>
    <r>
      <rPr>
        <sz val="10"/>
        <rFont val="Arial"/>
        <family val="2"/>
      </rPr>
      <t xml:space="preserve">
XXXXXXXXXX</t>
    </r>
  </si>
  <si>
    <t>5 ESITI DEI CONTROLLI DI PRIMO LIVELLO</t>
  </si>
  <si>
    <t>Organismo Intermedio: XXXXX XXXXX</t>
  </si>
  <si>
    <t>SI</t>
  </si>
  <si>
    <r>
      <t>Organismo Intermedio:</t>
    </r>
    <r>
      <rPr>
        <b/>
        <sz val="10"/>
        <rFont val="Arial"/>
        <family val="2"/>
      </rPr>
      <t xml:space="preserve"> XXXXX XXXXX</t>
    </r>
  </si>
  <si>
    <t>6 DATI RELATIVI  AL CONTROLLO EFFETTUATO AI SENSI DELL'ART. 127 DEL REG. (UE) 1303/2013</t>
  </si>
  <si>
    <r>
      <t>Data del Controllo</t>
    </r>
    <r>
      <rPr>
        <sz val="10"/>
        <rFont val="Arial"/>
        <family val="2"/>
      </rPr>
      <t>: gg.mm.aaaa</t>
    </r>
  </si>
  <si>
    <t>7 METODOLOGIA APPLICATA AI CONTROLLI  DI CUI ALL'ART. 127 DEL REG. (UE) 1303/2013</t>
  </si>
  <si>
    <t xml:space="preserve">L’audit, in conformità a quanto previsto dai regolamenti comunitari, si basa sugli standard di controllo accettati a livello internazionale. 
In esecuzione all’attività svolta, per il raggiungimento dell’obiettivo, le Procedure sono state svolte facendo riferimento al principio internazionale ISRS 4400 Engagements to perform Agreed - Upon procedures regarding financial information.
Il controllo è stato condotto attraverso lo svolgimento di procedure di verifica volte a valutare la conformità delle operazioni e la verifica del rispetto, da parte del Beneficiario, della normativa nazionale e comunitaria di riferimento.
L’Audit sull’operazione si è sviluppata attraverso le seguenti fasi:
a. acquisizione del fascicolo di operazione (a seguito della nota di richiesta dell’Ada relativa alla trasmissione della documentazione allegata al presente rapporto) in formato elettronico;
b. riscontro acquisizione degli atti necessari alla verifica dell’operazione con verifica della completezza del fascicolo;
c. analisi delle informazioni raccolte ed espletamento della verifica on desk mediante consultazione di tutta la documentazione pervenuta;
d. individuazione degli ulteriori documenti necessari alla finalizzazione della verifica e conseguente invio della nota di integrazione (nota allegata al presente rapporto);
e. analisi della ulteriore documentazione ed formalizzazione della verifica on desk con la predisposizione del rapporto di controllo e la check list allegata.
Il controllo on desk è stato svolto mediante l’analisi dei seguenti aspetti:
a. verifica del rispetto da parte del Beneficiario della normativa nazionale e comunitaria di riferimento (conformità alla normativa di riferimento nonché  alle disposizioni del Programma) mediante l’esamina della scheda di misura, del PAR approvato dall’AdG e dell’ avviso pubblico, se pertinente, per la selezione dei soggetti attuatori;
b. verifica della conformità dell’operazione alle indicazioni inerenti il rispetto delle politiche comunitarie;
c. verifica della documentazione amministrativa relativa all’operazione a dimostrazione del corretto finanziamento a valere sul Programma;
d. verifica delle spese sostenute e della corrispondenza con le spese rendicontate e i relativi documenti giustificativi:
- completezza e coerenza della documentazione giustificativa di spesa;
- correttezza della documentazione giustificativa di spesa dal punto di vista normativo civilistico e fiscale;
- eleggibilità della spesa;
- ammissibilità della spesa in quanto riferibile alle tipologie di spesa consentite congiuntamente dalla normativa nazionale e comunitaria di riferimento, dal Programma, dall’avviso, , dal contratto/convenzione;
- rispetto dei limiti di spesa ammissibile a contributo previsti dalla normativa comunitaria e nazionale di riferimento.
</t>
  </si>
  <si>
    <t>8 RIFERIMENTI NORMATIVI UTILI ALL'ESPLETAMENTO DEI  CONTROLLI  DI CUI ALL'ART. 127 DEL REG. (UE) 1303/2013</t>
  </si>
  <si>
    <t xml:space="preserve">REGOLAMENTO (UE) N. 1303/2013 DEL PARLAMENTO EUROPEO E DEL CONSIGLIO 
del 17 dicembre 2013 recante disposizioni comuni sul Fondo europeo di sviluppo regionale, sul Fondo sociale europeo, sul Fondo di coesione, sul Fondo europeo agricolo per lo sviluppo rurale e sul Fondo europeo per gli affari marittimi e la pesca e disposizioni generali sul Fondo europeo di sviluppo regionale, sul Fondo sociale europeo, sul Fondo di coesione e sul Fondo europeo per gli affari marittimi e la pesca, e che abroga il regolamento (CE) n. 1083/2006 del Consiglio.
REGOLAMENTO DI ESECUZIONE (UE) 2015/207 DELLA COMMISSIONE EUROPEA
del 20 gennaio 2015 recante modalità di esecuzione del regolamento (UE) n. 1303/2013 del Parlamento europeo e del Consiglio per quanto riguarda i modelli per la relazione sullo stato dei lavori, la presentazione di informazioni relative a un grande progetto, il piano d'azione comune, le relazioni di attuazione relative all'obiettivo Investimenti in favore della crescita e dell'occupazione, la dichiarazione di affidabilità di gestione, la strategia di audit, il parere di audit e la relazione di controllo annuale nonché la metodologia di esecuzione dell'analisi costi-benefici e, a norma del regolamento (UE) n. 1299/2013 del Parlamento europeo e del Consiglio, il modello per le relazioni di attuazione relative all'obiettivo di cooperazione territoriale europea.
REGOLAMENTO DELEGATO (UE) N. 480/2014 DELLA COMMISSIONE EUROPEA
del 3 marzo 2014 che integra il regolamento (UE) n. 1303/2013 del Parlamento europeo e del Consiglio recante disposizioni comuni sul Fondo europeo di sviluppo regionale, sul Fondo sociale europeo, sul Fondo di coesione, sul Fondo europeo agricolo per lo sviluppo rurale e sul Fondo europeo per gli affari marittimi e la pesca e disposizioni generali sul Fondo europeo di sviluppo regionale, sul Fondo sociale europeo, sul Fondo di coesione e sul Fondo europeo per gli affari marittimi e la pesca.
REGOLAMENTO DI ESECUZIONE (UE) n. 1011/2014 DELLA COMMISSIONE EUROPEA
del 22 settembre 2014 recante modalità di esecuzione del Reg. (UE) 1303/2013 del Parlamento Europeo e del Consiglio per quanto riguarda i modelli per la presentazione di determinate informazioni alla commissione e le norme dettagliate concernenti gli scambi d’informazioni tra beneficiari e AdG, AdC, AdA e OO.II.
LINEE GUIDA PER LA COMMISSIONE E GLI STATI MEMBRI SU UNA METODOLOGIA COMUNE PER LA VALUTAZIONE DEI SISTEMI DI GESTIONE E DI CONTROLLO NEGLI STATI MEMBRI:
EGESIF_14-0010 Valutazione Si.Ge.Co
EGESIF_14-0011 Strategia di Audit
EGESIF_14-0012 Verifiche di gestione
EGESIF_14-0013 Designazione
EGESIF_14-0021 Valutazione del Rischio di Frode
EGESIF_15-002-02 Def. RAC e Parere 
EGESIF_15-002-08 Dichiarazione di Gestione
EGESIF_15-002-16 Audit dei Conti
EGESIF_15-002-17 Importi ritirati, recuperati, da recuperare, non recuperabili
EGESIF_15-002-18 Preparazione esame accettazione conti
</t>
  </si>
  <si>
    <t>9 CONCLUSIONI E RACCOMANDAZIONI RELATIVE AL CONTROLLO DI CUI ALL'ART. 127 DEL REG. (UE) 1303/2013</t>
  </si>
  <si>
    <t>Non sono state riscontrate irregolarità senza Impatto finanziario</t>
  </si>
  <si>
    <t>positivo</t>
  </si>
  <si>
    <t>parzialmente positivo</t>
  </si>
  <si>
    <t>negativo</t>
  </si>
  <si>
    <t>Rapporto Definitivo</t>
  </si>
  <si>
    <t>ORGANISMO INTERMEDIO XXXX XXXX</t>
  </si>
  <si>
    <t>Codice locale progetto: XXXX XXXXX</t>
  </si>
  <si>
    <t>11 CONTRODEDUZIONI DEL BENEFICIARIO</t>
  </si>
  <si>
    <t>11.1 Controdeduzioni a Irregolarità senza Impatto Finanziario</t>
  </si>
  <si>
    <t>11.2 Controdeduzioni a Irregolarità con Impatto Finanziario</t>
  </si>
  <si>
    <t>12 FOLLOW UP E GIUDIZIO SINTETICO DEL CONTROLLO</t>
  </si>
  <si>
    <t>12.1 Giudizio sintentico su Irregolarità senza Impatto Finanziario</t>
  </si>
  <si>
    <t>12.2 Giudizio sintentico su Irregolarità con Impatto Finanziario</t>
  </si>
  <si>
    <t>13 ESITO SINTETICO DEFINITIVO DEL CONTROLLO</t>
  </si>
  <si>
    <t>XXXXXXXX</t>
  </si>
  <si>
    <r>
      <t>Organismo Intermedio:</t>
    </r>
    <r>
      <rPr>
        <b/>
        <sz val="10"/>
        <rFont val="Arial"/>
        <family val="2"/>
      </rPr>
      <t xml:space="preserve"> XXXXX </t>
    </r>
  </si>
  <si>
    <t xml:space="preserve">IRREGOLARITA' CON IMPATTO FINANZIARIO: 
</t>
  </si>
  <si>
    <t>CF</t>
  </si>
  <si>
    <t>Controdeduzioni OI_Elenco documentazione ricevuta</t>
  </si>
  <si>
    <t>Irregolarità Riscontrata AdA</t>
  </si>
  <si>
    <t>Importo Controdedotto OI</t>
  </si>
  <si>
    <t>Irregolarità Definitiva OI</t>
  </si>
  <si>
    <t>TOTALE DEFINITIVO CONTRODEDOTTO DA OI</t>
  </si>
  <si>
    <t>12 FOLLOW UP E GIUDIZIO SINTETICO E DEFINITIVO DEL CONTROLLO DA PARTE DELL'ADA</t>
  </si>
  <si>
    <t>Descrizione irregolarità rapporto provvisorio</t>
  </si>
  <si>
    <t>Irregolarità Definitiva AdA</t>
  </si>
  <si>
    <t>Giudizio definitivo dell'AdA</t>
  </si>
  <si>
    <t xml:space="preserve">TOTALE IMPORTO NON AMMESSO </t>
  </si>
  <si>
    <t>TASSO DI ERRORE PERCENTUALE e=d/b</t>
  </si>
  <si>
    <r>
      <t>Autorità di Gestione</t>
    </r>
    <r>
      <rPr>
        <b/>
        <sz val="10"/>
        <rFont val="Arial"/>
        <family val="2"/>
      </rPr>
      <t>:</t>
    </r>
  </si>
  <si>
    <r>
      <t>Organismo Intermedio</t>
    </r>
    <r>
      <rPr>
        <b/>
        <sz val="10"/>
        <rFont val="Arial"/>
        <family val="2"/>
      </rPr>
      <t>:</t>
    </r>
  </si>
  <si>
    <r>
      <t xml:space="preserve">Verifica della concessione di termine un congruo per la presentazione delle istanze.
</t>
    </r>
    <r>
      <rPr>
        <i/>
        <sz val="10"/>
        <rFont val="Arial"/>
        <family val="2"/>
      </rPr>
      <t xml:space="preserve">
(min. 30 giorni)</t>
    </r>
  </si>
  <si>
    <r>
      <t>Verifica la nomina della commissione di ammissibilità in possesso di sufficienti requisiti di competenza ed imparzialità</t>
    </r>
    <r>
      <rPr>
        <i/>
        <sz val="10"/>
        <rFont val="Arial"/>
        <family val="2"/>
      </rPr>
      <t xml:space="preserve">
(ove prevista)</t>
    </r>
  </si>
  <si>
    <r>
      <t xml:space="preserve">Verifica della sottoscrizione di apposite dichiarazioni circa l'assenza di conflitti di interesse 
</t>
    </r>
    <r>
      <rPr>
        <i/>
        <sz val="10"/>
        <rFont val="Arial"/>
        <family val="2"/>
      </rPr>
      <t>(ove prevista)</t>
    </r>
  </si>
  <si>
    <r>
      <t xml:space="preserve">Verifica del verbale di insediamento commissione di ammissibilità.
</t>
    </r>
    <r>
      <rPr>
        <i/>
        <sz val="10"/>
        <rFont val="Arial"/>
        <family val="2"/>
      </rPr>
      <t xml:space="preserve">
(ove prevista)</t>
    </r>
  </si>
  <si>
    <r>
      <t xml:space="preserve">Verifica del verbale finale redatto dalla commissione di ammissibilità.
</t>
    </r>
    <r>
      <rPr>
        <i/>
        <sz val="10"/>
        <rFont val="Arial"/>
        <family val="2"/>
      </rPr>
      <t>(ove prevista)</t>
    </r>
  </si>
  <si>
    <t>Verifica che il plico contente l’istanza di partecipazione del progetto campionato sia pervenuta nei termini previsti.</t>
  </si>
  <si>
    <t>Verifica che il progetto campionato abbia i requisiti di ammissibilità previsti dall’avviso.</t>
  </si>
  <si>
    <t>Verifica che la documentazione del progetto campionato trasmessa sia conforme a quanto previsto nell’Avviso.</t>
  </si>
  <si>
    <r>
      <t>Verifica dell'esistenza della dichiarazione di inizio attività (</t>
    </r>
    <r>
      <rPr>
        <i/>
        <sz val="10"/>
        <rFont val="Arial"/>
        <family val="2"/>
      </rPr>
      <t>ove prevista</t>
    </r>
    <r>
      <rPr>
        <sz val="10"/>
        <rFont val="Arial"/>
        <family val="2"/>
      </rPr>
      <t>) e del rispetto della tempistica di avvio attività prevista dall'Avviso e/o Convenzione</t>
    </r>
  </si>
  <si>
    <t>II Fase</t>
  </si>
  <si>
    <r>
      <rPr>
        <b/>
        <sz val="10"/>
        <rFont val="Arial"/>
        <family val="2"/>
      </rPr>
      <t>Data:</t>
    </r>
    <r>
      <rPr>
        <sz val="10"/>
        <rFont val="Arial"/>
        <family val="2"/>
      </rPr>
      <t xml:space="preserve"> GG.MM.AAAA</t>
    </r>
  </si>
  <si>
    <r>
      <rPr>
        <b/>
        <sz val="10"/>
        <rFont val="Arial"/>
        <family val="2"/>
      </rPr>
      <t>Auditor:</t>
    </r>
    <r>
      <rPr>
        <sz val="10"/>
        <rFont val="Arial"/>
        <family val="2"/>
      </rPr>
      <t xml:space="preserve"> XXXX XXXX (MLPS)</t>
    </r>
  </si>
  <si>
    <t>Rapporto delle Verifiche sulle Operazioni a norma dell'articolo 127, paragrafo 1, del Regolamento (UE) n. 1303/2013</t>
  </si>
  <si>
    <t>AUTORITA' DI AUDIT</t>
  </si>
  <si>
    <t>Il Beneficiario dell'operazione oggetto di audit:
▪ è un soggetto esistente e realmente operante?</t>
  </si>
  <si>
    <t>▪ è quello indicato nella Convenzione/atto di concessione?</t>
  </si>
  <si>
    <t xml:space="preserve">▪ possiede i requisiti indicati nell'Avviso? 
</t>
  </si>
  <si>
    <t xml:space="preserve">▪è della tipologia prevista dal PO? 
</t>
  </si>
  <si>
    <r>
      <t>Per l'intervento risulta correttamente generato il codice CUP?</t>
    </r>
    <r>
      <rPr>
        <i/>
        <sz val="8"/>
        <rFont val="Times New Roman"/>
        <family val="1"/>
      </rPr>
      <t xml:space="preserve">
Specificare le modalità di attribuzione del CUP per l'operazione</t>
    </r>
  </si>
  <si>
    <t>Il CUP è stato riportato nei documenti giustificativi di spesa e di pagamento?</t>
  </si>
  <si>
    <t>24.1</t>
  </si>
  <si>
    <t>24.2</t>
  </si>
  <si>
    <t>24.3</t>
  </si>
  <si>
    <t>La spesa è stata sostenuta nel periodo di ammissibilità come previsto dal PON/bando/avviso/convenzione/atto di concessione?</t>
  </si>
  <si>
    <t>In tema di rispetto del divieto di doppio finanziamento (art. 65, par. 11 del Reg.
1303/2013) è stata verificata l'eventuale presenza di altre fonti di finanziamento a copertura delle spese oggetto dell'operazione?</t>
  </si>
  <si>
    <t>Il beneficiario ha rilasciato apposita autocertificazione nella quale si dichiara che le sovvenzioni richiamate non sono state oggetto di altri finanziamenti?</t>
  </si>
  <si>
    <t>Nel caso in cui sia prevista una rendicontazione della spesa a costi reali, i documenti giustificativi rispettano la normativa di riferimento in termini di annullamento della spesa o, nel caso di documenti giustificativi digitali, indicare almeno i dati minimi essenziali quali il Codice Unico di
Progetto (CUP)?</t>
  </si>
  <si>
    <t>Nel caso in cui sia prevista una rendicontazione a costi standard, i documenti giustificativi delle attività realizzate (registri, relazioni, ecc.) riportarno i dati minimi essenziali quali il Codice Unico di Progetto (CUP), il titolo del Progetto e il Programma di riferimento?</t>
  </si>
  <si>
    <t>L'IVA, realmente e definitivamente sostenuta, se recuperabile da parte del Beneficiario, è stata esclusa dalle spese ammesse a contributo?</t>
  </si>
  <si>
    <t>I controllori di I livello hanno rilasciato apposita dichiarazione attestante l'assenza di conflitti di interessi?</t>
  </si>
  <si>
    <t>Dall’esame dell'operazione si riscontra il rispetto delle misure antifrode definite dall'AdG/OI a seguito della relativa Valutazione del rischio, nonché se siano emersi sospetti di frode (o frodi) e se tali eventuali casi siano stati correttamente comunicati e corretti?</t>
  </si>
  <si>
    <r>
      <rPr>
        <b/>
        <sz val="10"/>
        <rFont val="Arial"/>
        <family val="2"/>
      </rPr>
      <t>Supporto AT:</t>
    </r>
    <r>
      <rPr>
        <sz val="10"/>
        <rFont val="Arial"/>
        <family val="2"/>
      </rPr>
      <t xml:space="preserve"> XXXX XXXX</t>
    </r>
  </si>
  <si>
    <r>
      <t>Auditor:</t>
    </r>
    <r>
      <rPr>
        <sz val="10"/>
        <rFont val="Arial"/>
        <family val="2"/>
      </rPr>
      <t xml:space="preserve"> XXXXXX (MLPS)</t>
    </r>
    <r>
      <rPr>
        <u/>
        <sz val="10"/>
        <rFont val="Arial"/>
        <family val="2"/>
      </rPr>
      <t xml:space="preserve">
Supporto Assistenza tecnica:</t>
    </r>
    <r>
      <rPr>
        <sz val="10"/>
        <rFont val="Arial"/>
        <family val="2"/>
      </rPr>
      <t xml:space="preserve"> XXXXX  (società xxxx )</t>
    </r>
  </si>
  <si>
    <t>L'Autorità di Audit</t>
  </si>
  <si>
    <r>
      <t>Auditor:</t>
    </r>
    <r>
      <rPr>
        <sz val="10"/>
        <rFont val="Arial"/>
        <family val="2"/>
      </rPr>
      <t xml:space="preserve"> XXXXXX (MLPS)</t>
    </r>
    <r>
      <rPr>
        <u/>
        <sz val="10"/>
        <rFont val="Arial"/>
        <family val="2"/>
      </rPr>
      <t xml:space="preserve">
Supporto Assistenza tecnica:</t>
    </r>
    <r>
      <rPr>
        <sz val="10"/>
        <rFont val="Arial"/>
        <family val="2"/>
      </rPr>
      <t xml:space="preserve"> XXXXXXX  (società xxx)</t>
    </r>
  </si>
  <si>
    <t xml:space="preserve"> Documento firmato digitalmente secondo le indicazioni sulla dematerializzazione ai sensi e per gli effetti degli articoli 20 e 21 del D.lgs. 7 marzo 2005 n. 82 “Codice dell’Amministrazione Digitale” e s.m.i.</t>
  </si>
  <si>
    <t>Documento firmato digitalmente secondo le indicazioni sulla dematerializzazione ai sensi e per gli effetti degli articoli 20 e 21 del D.lgs. 7 marzo 2005 n. 82 “Codice dell’Amministrazione Digitale” e s.m.i.</t>
  </si>
  <si>
    <r>
      <t>Autorità di Audit</t>
    </r>
    <r>
      <rPr>
        <sz val="10"/>
        <rFont val="Arial"/>
        <family val="2"/>
      </rPr>
      <t>: Ministero del Lavoro e delle Politiche Sociali _Dipartimento per l’innovazione, l’amministrazione generale, il personale e i servizi</t>
    </r>
  </si>
  <si>
    <r>
      <t>Autorità di Gestione:</t>
    </r>
    <r>
      <rPr>
        <b/>
        <sz val="10"/>
        <rFont val="Arial"/>
        <family val="2"/>
      </rPr>
      <t xml:space="preserve"> </t>
    </r>
    <r>
      <rPr>
        <sz val="10"/>
        <rFont val="Arial"/>
        <family val="2"/>
      </rPr>
      <t>Ministero del lavoro e delle politiche sociali _Dipartimento per le politiche del lavoro, previdenziali, assicurative e per la salute e la sicurezza nei luoghi di lavoro  -DG delle politiche attive del lavoro (ex ANPAL Divisione 3)</t>
    </r>
  </si>
  <si>
    <r>
      <t>Autorità di Gestione:</t>
    </r>
    <r>
      <rPr>
        <b/>
        <sz val="10"/>
        <rFont val="Arial"/>
        <family val="2"/>
      </rPr>
      <t xml:space="preserve"> </t>
    </r>
    <r>
      <rPr>
        <sz val="10"/>
        <rFont val="Arial"/>
        <family val="2"/>
      </rPr>
      <t>Ministero del lavoro e delle politiche sociali _Dipartimento per le politiche del lavoro, previdenziali, assicurative e per la salute e la sicurezza nei luoghi di lavoro - DG delle politiche attive del lavoro (ex ANPAL Divisione 3)</t>
    </r>
  </si>
  <si>
    <r>
      <t xml:space="preserve">Autorità di Gestione: </t>
    </r>
    <r>
      <rPr>
        <sz val="10"/>
        <rFont val="Arial"/>
        <family val="2"/>
      </rPr>
      <t>Ministero del lavoro e delle politiche sociali -Dipartimento per le politiche del lavoro, previdenziali, assicurative e per la salute e la sicurezza nei luoghi di lavoro -DG delle politiche attive del lavoro (ex ANPAL Divisione 3)</t>
    </r>
  </si>
  <si>
    <r>
      <t>Autorità di Gestione:</t>
    </r>
    <r>
      <rPr>
        <b/>
        <sz val="10"/>
        <rFont val="Arial"/>
        <family val="2"/>
      </rPr>
      <t xml:space="preserve"> </t>
    </r>
    <r>
      <rPr>
        <sz val="10"/>
        <rFont val="Arial"/>
        <family val="2"/>
      </rPr>
      <t>Ministero del lavoro e delle politiche sociali -Dipartimento per le politiche del lavoro, previdenziali, assicurative e per la salute e la sicurezza nei luoghi di lavoro - DG delle politiche attive del lavoro (ex ANPAL Divisione 3)</t>
    </r>
  </si>
  <si>
    <r>
      <t>Autorità di Audit</t>
    </r>
    <r>
      <rPr>
        <sz val="10"/>
        <rFont val="Arial"/>
        <family val="2"/>
      </rPr>
      <t>: Ministero del Lavoro e delle Politiche Sociali -Dipartimento per l’innovazione, l’amministrazione generale, il personale e i servizi</t>
    </r>
  </si>
  <si>
    <t>A seguito dell'analisi delle controdeduzioni fornite dall'OI con nota prot. n. del... , questa Autorità rappresenta, per sezione, il proprio giudizio finale.</t>
  </si>
  <si>
    <t>1. Programma italiano sulla Garanzia per i Giovani 2014-2020, approvato dalla Commissione Europea in data 11.07.2014;
2. PAR in vigore al momento dell'avvio dell'operazione;
3. Criteri di selezione approvati dal CdS;
3. Regolamento Delegato (UE) 2017/90 della Commissione del 31 ottobre 2016, nel cui allegato VI sono contenute le condizioni relative al rimborso all'Italia delle spese in base a tabelle standard di costi unitari per il PON IOG;
5. Si.Ge.Co. dell'OI /AdG;
6. Avviso relativo all'operazione inventivata.
7. Altro</t>
  </si>
  <si>
    <t>1. Programma italiano sulla Garanzia per i Giovani 2014-2020, approvato dalla Commissione Europea in data 11.07.2014 e successive modifiche;
2. PAR in vigore al momento dell'avvio dell'operazione;
3. Criteri di selezione approavti dal CdS;
4. Si.Ge.Co. Dell'OI/AdG;
5.Avviso relativo all'perazione incentivata</t>
  </si>
  <si>
    <t>1. Programma italiano sulla Garanzia per i Giovani 2014-2020, approvato dalla Commissione Europea in data 11.07.2014;
2. PAR in vigore al momento dell'avvio dell'operazione;
3. Scheda di misura in vigore pubblicate su SFC;
4. Regolamento Delegato (UE) 2017/90 della Commissione del 31 ottobre 2016, nel cui allegato VI sono contenute le condizioni relative al rimborso all'Italia delle spese in base a tabelle standard di costi unitari per il PON IOG;
5. Reg (UE) n. 1303/2013;
6. Altro</t>
  </si>
  <si>
    <t>1. Programma italiano sulla Garanzia per i Giovani 2014-2020, approvato dalla Commissione Europea in data 11.07.2014;
2. PAR in vigore al momento dell'avvio dell'operazione;
3. Scheda di misura in vigore pubblicate su SFC;
4. Regolamento Delegato (UE) 2017/90 della Commissione del 31 ottobre 2016, nel cui allegato VI sono contenute le condizioni relative al rimborso all'Italia delle spese in base a tabelle standard di costi unitari per il PON IOG;
5. Reg (UE) n. 1303/2013;
6. DPR 22/2018
7. Altro</t>
  </si>
  <si>
    <t>Art. 107 TFUE</t>
  </si>
  <si>
    <t>Il contributo pubblico è stato pagato al beneficiario in conformità all’art. 132, comma 1. del Reg. (UE) n. 1303/2013?</t>
  </si>
  <si>
    <t>1. Programma italiano sulla Garanzia per i Giovani 2014-2020, approvato dalla Commissione europea in data 11.07.2014;
2. PAR in vigore al momento dell'avvio dell'operazione;
3. Scheda di misura in vigore pubblicate su SFC;
4. Regolamento Delegato (UE) 2017/90 della Commissione del 31 ottobre 2016, nel cui allegato VI sono contenute le condizioni relative al rimborso all'Italia delle spese in base a tabelle standard di costi unitari per il PON IOG;
5. Reg (UE) n. 1303/2013;
6. DPR 22/2018
7. Altro</t>
  </si>
  <si>
    <t>L'operazione consiste in un aiuto di Stato ai sensi dell'art. 107 del trattato sul funzionamento dell'Unione europea? In caso di risposta positiva si rimanda alla specifica checklist aiuti di stato</t>
  </si>
  <si>
    <t>a) Art. 65 e 125 Reg. (UE) 1303/2013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</si>
</sst>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 #,##0.00\ &quot;€&quot;_-;\-* #,##0.00\ &quot;€&quot;_-;_-* &quot;-&quot;??\ &quot;€&quot;_-;_-@_-"/>
    <numFmt numFmtId="43" formatCode="_-* #,##0.00_-;\-* #,##0.00_-;_-* &quot;-&quot;??_-;_-@_-"/>
    <numFmt numFmtId="164" formatCode="_-* #,##0.00\ _€_-;\-* #,##0.00\ _€_-;_-* &quot;-&quot;??\ _€_-;_-@_-"/>
    <numFmt numFmtId="165" formatCode="&quot;€&quot;\ #,##0.00"/>
    <numFmt numFmtId="166" formatCode="#,##0.00\ &quot;€&quot;"/>
    <numFmt numFmtId="167" formatCode="_-[$€-410]\ * #,##0.00_-;\-[$€-410]\ * #,##0.00_-;_-[$€-410]\ * &quot;-&quot;??_-;_-@_-"/>
  </numFmts>
  <fonts count="40" x14ac:knownFonts="1">
    <font>
      <sz val="10"/>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4"/>
      <name val="Arial"/>
      <family val="2"/>
    </font>
    <font>
      <b/>
      <sz val="10"/>
      <name val="Arial"/>
      <family val="2"/>
    </font>
    <font>
      <b/>
      <sz val="10"/>
      <color theme="0"/>
      <name val="Arial"/>
      <family val="2"/>
    </font>
    <font>
      <sz val="10"/>
      <name val="Webdings"/>
      <family val="1"/>
      <charset val="2"/>
    </font>
    <font>
      <sz val="14"/>
      <name val="Arial"/>
      <family val="2"/>
    </font>
    <font>
      <sz val="14"/>
      <name val="Webdings"/>
      <family val="1"/>
      <charset val="2"/>
    </font>
    <font>
      <b/>
      <u/>
      <sz val="10"/>
      <name val="Arial"/>
      <family val="2"/>
    </font>
    <font>
      <u/>
      <sz val="10"/>
      <name val="Arial"/>
      <family val="2"/>
    </font>
    <font>
      <i/>
      <sz val="10"/>
      <name val="Arial"/>
      <family val="2"/>
    </font>
    <font>
      <i/>
      <u/>
      <sz val="10"/>
      <name val="Arial"/>
      <family val="2"/>
    </font>
    <font>
      <b/>
      <i/>
      <sz val="10"/>
      <name val="Arial"/>
      <family val="2"/>
    </font>
    <font>
      <sz val="11"/>
      <color theme="1"/>
      <name val="Arial"/>
      <family val="2"/>
    </font>
    <font>
      <b/>
      <sz val="11"/>
      <color theme="1"/>
      <name val="Arial"/>
      <family val="2"/>
    </font>
    <font>
      <b/>
      <sz val="11"/>
      <color theme="0"/>
      <name val="Arial"/>
      <family val="2"/>
    </font>
    <font>
      <sz val="11"/>
      <name val="Arial"/>
      <family val="2"/>
    </font>
    <font>
      <sz val="12"/>
      <color rgb="FF000000"/>
      <name val="Calibri"/>
      <family val="2"/>
      <scheme val="minor"/>
    </font>
    <font>
      <b/>
      <sz val="14"/>
      <color theme="0"/>
      <name val="Calibri"/>
      <family val="2"/>
      <scheme val="minor"/>
    </font>
    <font>
      <b/>
      <sz val="18"/>
      <color rgb="FF1F4E79"/>
      <name val="Calibri"/>
      <family val="2"/>
    </font>
    <font>
      <b/>
      <sz val="14"/>
      <color rgb="FF0070C0"/>
      <name val="Arial"/>
      <family val="2"/>
    </font>
    <font>
      <b/>
      <sz val="10"/>
      <color rgb="FF0070C0"/>
      <name val="Arial"/>
      <family val="2"/>
    </font>
    <font>
      <b/>
      <sz val="9"/>
      <name val="Arial"/>
      <family val="2"/>
    </font>
    <font>
      <sz val="9"/>
      <name val="Arial"/>
      <family val="2"/>
    </font>
    <font>
      <sz val="8"/>
      <name val="Arial"/>
      <family val="2"/>
    </font>
    <font>
      <sz val="10"/>
      <name val="Segoe UI"/>
      <family val="2"/>
    </font>
    <font>
      <sz val="10"/>
      <name val="Calibri"/>
      <family val="2"/>
    </font>
    <font>
      <i/>
      <sz val="10"/>
      <name val="Calibri"/>
      <family val="2"/>
    </font>
    <font>
      <i/>
      <sz val="8"/>
      <name val="Calibri"/>
      <family val="2"/>
    </font>
    <font>
      <b/>
      <sz val="9"/>
      <color indexed="81"/>
      <name val="Tahoma"/>
      <family val="2"/>
    </font>
    <font>
      <sz val="9"/>
      <color indexed="81"/>
      <name val="Tahoma"/>
      <family val="2"/>
    </font>
    <font>
      <sz val="10"/>
      <name val="Marlett"/>
      <charset val="2"/>
    </font>
    <font>
      <i/>
      <sz val="11"/>
      <color rgb="FF7F7F7F"/>
      <name val="Calibri"/>
      <family val="2"/>
      <scheme val="minor"/>
    </font>
    <font>
      <b/>
      <sz val="10"/>
      <name val="Arial"/>
      <family val="2"/>
      <charset val="1"/>
    </font>
    <font>
      <i/>
      <sz val="8"/>
      <name val="Times New Roman"/>
      <family val="1"/>
    </font>
    <font>
      <i/>
      <sz val="7"/>
      <name val="Calibri"/>
      <family val="2"/>
    </font>
  </fonts>
  <fills count="12">
    <fill>
      <patternFill patternType="none"/>
    </fill>
    <fill>
      <patternFill patternType="gray125"/>
    </fill>
    <fill>
      <patternFill patternType="solid">
        <fgColor theme="4" tint="0.79998168889431442"/>
        <bgColor indexed="64"/>
      </patternFill>
    </fill>
    <fill>
      <patternFill patternType="solid">
        <fgColor theme="3" tint="0.39997558519241921"/>
        <bgColor indexed="64"/>
      </patternFill>
    </fill>
    <fill>
      <patternFill patternType="solid">
        <fgColor theme="0"/>
        <bgColor indexed="64"/>
      </patternFill>
    </fill>
    <fill>
      <patternFill patternType="solid">
        <fgColor theme="4" tint="0.39997558519241921"/>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4"/>
        <bgColor theme="4"/>
      </patternFill>
    </fill>
    <fill>
      <patternFill patternType="solid">
        <fgColor theme="9" tint="0.79998168889431442"/>
        <bgColor indexed="64"/>
      </patternFill>
    </fill>
    <fill>
      <patternFill patternType="solid">
        <fgColor rgb="FF00CC66"/>
        <bgColor indexed="64"/>
      </patternFill>
    </fill>
    <fill>
      <patternFill patternType="solid">
        <fgColor theme="0"/>
        <bgColor rgb="FFF2F2F2"/>
      </patternFill>
    </fill>
  </fills>
  <borders count="69">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diagonal/>
    </border>
    <border>
      <left/>
      <right style="medium">
        <color indexed="64"/>
      </right>
      <top/>
      <bottom/>
      <diagonal/>
    </border>
    <border>
      <left/>
      <right/>
      <top style="thin">
        <color indexed="64"/>
      </top>
      <bottom style="thin">
        <color indexed="64"/>
      </bottom>
      <diagonal/>
    </border>
    <border>
      <left style="medium">
        <color indexed="64"/>
      </left>
      <right style="thin">
        <color indexed="64"/>
      </right>
      <top style="thin">
        <color indexed="64"/>
      </top>
      <bottom/>
      <diagonal/>
    </border>
    <border>
      <left/>
      <right style="medium">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thin">
        <color indexed="64"/>
      </top>
      <bottom/>
      <diagonal/>
    </border>
    <border>
      <left/>
      <right style="thin">
        <color indexed="64"/>
      </right>
      <top/>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right/>
      <top style="thin">
        <color indexed="64"/>
      </top>
      <bottom/>
      <diagonal/>
    </border>
    <border>
      <left/>
      <right style="medium">
        <color indexed="64"/>
      </right>
      <top/>
      <bottom style="thin">
        <color indexed="64"/>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bottom style="medium">
        <color indexed="64"/>
      </bottom>
      <diagonal/>
    </border>
    <border>
      <left style="thin">
        <color indexed="64"/>
      </left>
      <right/>
      <top style="medium">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diagonal/>
    </border>
  </borders>
  <cellStyleXfs count="16">
    <xf numFmtId="0" fontId="0" fillId="0" borderId="0"/>
    <xf numFmtId="0" fontId="5" fillId="0" borderId="0"/>
    <xf numFmtId="0" fontId="5" fillId="0" borderId="0"/>
    <xf numFmtId="0" fontId="4" fillId="0" borderId="0"/>
    <xf numFmtId="43" fontId="5" fillId="0" borderId="0" applyFont="0" applyFill="0" applyBorder="0" applyAlignment="0" applyProtection="0"/>
    <xf numFmtId="9" fontId="5" fillId="0" borderId="0" applyFont="0" applyFill="0" applyBorder="0" applyAlignment="0" applyProtection="0"/>
    <xf numFmtId="0" fontId="3" fillId="0" borderId="0"/>
    <xf numFmtId="43" fontId="5" fillId="0" borderId="0" applyFont="0" applyFill="0" applyBorder="0" applyAlignment="0" applyProtection="0"/>
    <xf numFmtId="0" fontId="2" fillId="0" borderId="0"/>
    <xf numFmtId="164" fontId="2" fillId="0" borderId="0" applyFont="0" applyFill="0" applyBorder="0" applyAlignment="0" applyProtection="0"/>
    <xf numFmtId="43" fontId="2" fillId="0" borderId="0" applyFont="0" applyFill="0" applyBorder="0" applyAlignment="0" applyProtection="0"/>
    <xf numFmtId="0" fontId="1" fillId="0" borderId="0"/>
    <xf numFmtId="164" fontId="5" fillId="0" borderId="0" applyFont="0" applyFill="0" applyBorder="0" applyAlignment="0" applyProtection="0"/>
    <xf numFmtId="44" fontId="5" fillId="0" borderId="0" applyFont="0" applyFill="0" applyBorder="0" applyAlignment="0" applyProtection="0"/>
    <xf numFmtId="9" fontId="5" fillId="0" borderId="0" applyFont="0" applyFill="0" applyBorder="0" applyAlignment="0" applyProtection="0"/>
    <xf numFmtId="0" fontId="36" fillId="0" borderId="0" applyNumberFormat="0" applyFill="0" applyBorder="0" applyAlignment="0" applyProtection="0"/>
  </cellStyleXfs>
  <cellXfs count="671">
    <xf numFmtId="0" fontId="0" fillId="0" borderId="0" xfId="0"/>
    <xf numFmtId="0" fontId="8" fillId="3" borderId="7" xfId="2" applyFont="1" applyFill="1" applyBorder="1" applyAlignment="1">
      <alignment horizontal="center" vertical="center" wrapText="1"/>
    </xf>
    <xf numFmtId="0" fontId="8" fillId="3" borderId="8" xfId="2" applyFont="1" applyFill="1" applyBorder="1" applyAlignment="1">
      <alignment vertical="center" wrapText="1"/>
    </xf>
    <xf numFmtId="0" fontId="8" fillId="3" borderId="8" xfId="2" applyFont="1" applyFill="1" applyBorder="1" applyAlignment="1">
      <alignment horizontal="center" vertical="center" wrapText="1"/>
    </xf>
    <xf numFmtId="0" fontId="8" fillId="3" borderId="9" xfId="2" applyFont="1" applyFill="1" applyBorder="1" applyAlignment="1">
      <alignment horizontal="center" vertical="center" wrapText="1"/>
    </xf>
    <xf numFmtId="0" fontId="7" fillId="0" borderId="7" xfId="2" applyFont="1" applyBorder="1" applyAlignment="1">
      <alignment horizontal="center" vertical="center" wrapText="1"/>
    </xf>
    <xf numFmtId="0" fontId="5" fillId="0" borderId="8" xfId="2" applyBorder="1" applyAlignment="1">
      <alignment vertical="center" wrapText="1"/>
    </xf>
    <xf numFmtId="0" fontId="9" fillId="0" borderId="8" xfId="2" applyFont="1" applyBorder="1" applyAlignment="1">
      <alignment horizontal="center" vertical="center" wrapText="1"/>
    </xf>
    <xf numFmtId="0" fontId="5" fillId="0" borderId="0" xfId="1" applyAlignment="1">
      <alignment vertical="center" wrapText="1"/>
    </xf>
    <xf numFmtId="0" fontId="5" fillId="0" borderId="8" xfId="1" applyBorder="1" applyAlignment="1">
      <alignment vertical="center" wrapText="1"/>
    </xf>
    <xf numFmtId="0" fontId="5" fillId="4" borderId="8" xfId="1" applyFill="1" applyBorder="1" applyAlignment="1">
      <alignment horizontal="justify" vertical="center" wrapText="1"/>
    </xf>
    <xf numFmtId="0" fontId="5" fillId="0" borderId="9" xfId="1" applyBorder="1" applyAlignment="1">
      <alignment vertical="center" wrapText="1"/>
    </xf>
    <xf numFmtId="0" fontId="5" fillId="0" borderId="9" xfId="1" applyBorder="1" applyAlignment="1">
      <alignment vertical="center"/>
    </xf>
    <xf numFmtId="0" fontId="5" fillId="0" borderId="9" xfId="2" applyBorder="1" applyAlignment="1">
      <alignment vertical="center" wrapText="1"/>
    </xf>
    <xf numFmtId="0" fontId="8" fillId="3" borderId="4" xfId="1" applyFont="1" applyFill="1" applyBorder="1" applyAlignment="1">
      <alignment horizontal="center" vertical="center" wrapText="1"/>
    </xf>
    <xf numFmtId="0" fontId="8" fillId="3" borderId="5" xfId="1" applyFont="1" applyFill="1" applyBorder="1" applyAlignment="1">
      <alignment horizontal="justify" vertical="center" wrapText="1"/>
    </xf>
    <xf numFmtId="0" fontId="8" fillId="3" borderId="5" xfId="1" applyFont="1" applyFill="1" applyBorder="1" applyAlignment="1">
      <alignment horizontal="center" vertical="center" wrapText="1"/>
    </xf>
    <xf numFmtId="0" fontId="8" fillId="3" borderId="6" xfId="1" applyFont="1" applyFill="1" applyBorder="1" applyAlignment="1">
      <alignment horizontal="center" vertical="center" wrapText="1"/>
    </xf>
    <xf numFmtId="0" fontId="5" fillId="0" borderId="8" xfId="0" applyFont="1" applyBorder="1" applyAlignment="1">
      <alignment horizontal="justify" vertical="center" wrapText="1"/>
    </xf>
    <xf numFmtId="0" fontId="9" fillId="0" borderId="19" xfId="2" applyFont="1" applyBorder="1" applyAlignment="1">
      <alignment horizontal="center" vertical="center" wrapText="1"/>
    </xf>
    <xf numFmtId="0" fontId="7" fillId="0" borderId="7" xfId="1" applyFont="1" applyBorder="1" applyAlignment="1">
      <alignment horizontal="center" vertical="center"/>
    </xf>
    <xf numFmtId="0" fontId="5" fillId="0" borderId="8" xfId="1" applyBorder="1" applyAlignment="1">
      <alignment horizontal="justify" vertical="center" wrapText="1"/>
    </xf>
    <xf numFmtId="0" fontId="5" fillId="0" borderId="9" xfId="1" applyBorder="1" applyAlignment="1">
      <alignment horizontal="justify" vertical="center" wrapText="1"/>
    </xf>
    <xf numFmtId="0" fontId="5" fillId="0" borderId="19" xfId="1" applyBorder="1" applyAlignment="1">
      <alignment vertical="center" wrapText="1"/>
    </xf>
    <xf numFmtId="0" fontId="5" fillId="0" borderId="20" xfId="1" applyBorder="1" applyAlignment="1">
      <alignment horizontal="justify" vertical="center" wrapText="1"/>
    </xf>
    <xf numFmtId="0" fontId="5" fillId="0" borderId="0" xfId="1" applyAlignment="1">
      <alignment horizontal="justify" vertical="center" wrapText="1"/>
    </xf>
    <xf numFmtId="0" fontId="9" fillId="0" borderId="0" xfId="2" applyFont="1" applyAlignment="1">
      <alignment horizontal="center" vertical="center" wrapText="1"/>
    </xf>
    <xf numFmtId="0" fontId="5" fillId="0" borderId="0" xfId="1" applyAlignment="1">
      <alignment horizontal="left" vertical="center" wrapText="1"/>
    </xf>
    <xf numFmtId="0" fontId="5" fillId="0" borderId="7" xfId="1" applyBorder="1" applyAlignment="1">
      <alignment horizontal="center" vertical="center"/>
    </xf>
    <xf numFmtId="0" fontId="5" fillId="0" borderId="0" xfId="1" applyAlignment="1">
      <alignment vertical="center"/>
    </xf>
    <xf numFmtId="0" fontId="5" fillId="0" borderId="0" xfId="2" applyAlignment="1">
      <alignment vertical="center"/>
    </xf>
    <xf numFmtId="0" fontId="8" fillId="4" borderId="0" xfId="2" applyFont="1" applyFill="1" applyAlignment="1">
      <alignment horizontal="left" vertical="center"/>
    </xf>
    <xf numFmtId="0" fontId="5" fillId="4" borderId="0" xfId="2" applyFill="1" applyAlignment="1">
      <alignment vertical="center"/>
    </xf>
    <xf numFmtId="0" fontId="7" fillId="6" borderId="7" xfId="2" applyFont="1" applyFill="1" applyBorder="1" applyAlignment="1">
      <alignment vertical="center" wrapText="1"/>
    </xf>
    <xf numFmtId="0" fontId="5" fillId="4" borderId="8" xfId="2" applyFill="1" applyBorder="1" applyAlignment="1">
      <alignment horizontal="center" vertical="center"/>
    </xf>
    <xf numFmtId="0" fontId="7" fillId="0" borderId="21" xfId="1" applyFont="1" applyBorder="1" applyAlignment="1">
      <alignment horizontal="center" vertical="center"/>
    </xf>
    <xf numFmtId="0" fontId="5" fillId="0" borderId="22" xfId="1" applyBorder="1" applyAlignment="1">
      <alignment horizontal="justify" vertical="center" wrapText="1"/>
    </xf>
    <xf numFmtId="0" fontId="0" fillId="0" borderId="8" xfId="1" applyFont="1" applyBorder="1" applyAlignment="1">
      <alignment horizontal="justify" vertical="center" wrapText="1"/>
    </xf>
    <xf numFmtId="0" fontId="8" fillId="3" borderId="8" xfId="1" applyFont="1" applyFill="1" applyBorder="1" applyAlignment="1">
      <alignment horizontal="center" vertical="center" wrapText="1"/>
    </xf>
    <xf numFmtId="0" fontId="8" fillId="3" borderId="8" xfId="1" applyFont="1" applyFill="1" applyBorder="1" applyAlignment="1">
      <alignment horizontal="justify" vertical="center" wrapText="1"/>
    </xf>
    <xf numFmtId="0" fontId="5" fillId="0" borderId="0" xfId="0" applyFont="1" applyAlignment="1">
      <alignment vertical="center" wrapText="1"/>
    </xf>
    <xf numFmtId="0" fontId="7" fillId="0" borderId="14" xfId="1" applyFont="1" applyBorder="1" applyAlignment="1">
      <alignment horizontal="left" vertical="center"/>
    </xf>
    <xf numFmtId="0" fontId="7" fillId="0" borderId="15" xfId="1" applyFont="1" applyBorder="1" applyAlignment="1">
      <alignment horizontal="left" vertical="center"/>
    </xf>
    <xf numFmtId="0" fontId="7" fillId="0" borderId="16" xfId="1" applyFont="1" applyBorder="1" applyAlignment="1">
      <alignment horizontal="left" vertical="center"/>
    </xf>
    <xf numFmtId="0" fontId="0" fillId="0" borderId="8" xfId="0" applyBorder="1" applyAlignment="1">
      <alignment vertical="center" wrapText="1"/>
    </xf>
    <xf numFmtId="0" fontId="5" fillId="0" borderId="8" xfId="0" applyFont="1" applyBorder="1" applyAlignment="1">
      <alignment vertical="center" wrapText="1"/>
    </xf>
    <xf numFmtId="0" fontId="7" fillId="0" borderId="7" xfId="0" applyFont="1" applyBorder="1" applyAlignment="1">
      <alignment horizontal="center" vertical="center" wrapText="1"/>
    </xf>
    <xf numFmtId="0" fontId="7" fillId="0" borderId="29" xfId="0" applyFont="1" applyBorder="1" applyAlignment="1">
      <alignment horizontal="center" vertical="center" wrapText="1"/>
    </xf>
    <xf numFmtId="0" fontId="5" fillId="0" borderId="30" xfId="0" applyFont="1" applyBorder="1" applyAlignment="1">
      <alignment vertical="center" wrapText="1"/>
    </xf>
    <xf numFmtId="0" fontId="0" fillId="0" borderId="8" xfId="2" applyFont="1" applyBorder="1" applyAlignment="1">
      <alignment vertical="center" wrapText="1"/>
    </xf>
    <xf numFmtId="0" fontId="9" fillId="0" borderId="8" xfId="0" applyFont="1" applyBorder="1" applyAlignment="1">
      <alignment horizontal="center" vertical="center" wrapText="1"/>
    </xf>
    <xf numFmtId="0" fontId="5" fillId="0" borderId="8" xfId="0" applyFont="1" applyBorder="1" applyAlignment="1">
      <alignment horizontal="center" vertical="center" wrapText="1"/>
    </xf>
    <xf numFmtId="0" fontId="0" fillId="0" borderId="9" xfId="2" applyFont="1" applyBorder="1" applyAlignment="1">
      <alignment vertical="center" wrapText="1"/>
    </xf>
    <xf numFmtId="0" fontId="9" fillId="0" borderId="30" xfId="0" applyFont="1" applyBorder="1" applyAlignment="1">
      <alignment vertical="center" wrapText="1"/>
    </xf>
    <xf numFmtId="0" fontId="0" fillId="0" borderId="31" xfId="0" applyBorder="1" applyAlignment="1">
      <alignment vertical="center" wrapText="1"/>
    </xf>
    <xf numFmtId="0" fontId="14" fillId="0" borderId="9" xfId="0" applyFont="1" applyBorder="1" applyAlignment="1">
      <alignment vertical="center" wrapText="1"/>
    </xf>
    <xf numFmtId="0" fontId="9" fillId="0" borderId="8" xfId="0" applyFont="1" applyBorder="1" applyAlignment="1">
      <alignment vertical="center" wrapText="1"/>
    </xf>
    <xf numFmtId="0" fontId="0" fillId="0" borderId="9" xfId="0" applyBorder="1" applyAlignment="1">
      <alignment vertical="center" wrapText="1"/>
    </xf>
    <xf numFmtId="0" fontId="8" fillId="3" borderId="32" xfId="2" applyFont="1" applyFill="1" applyBorder="1" applyAlignment="1">
      <alignment horizontal="center" vertical="center" wrapText="1"/>
    </xf>
    <xf numFmtId="0" fontId="8" fillId="3" borderId="33" xfId="2" applyFont="1" applyFill="1" applyBorder="1" applyAlignment="1">
      <alignment vertical="center" wrapText="1"/>
    </xf>
    <xf numFmtId="0" fontId="8" fillId="3" borderId="33" xfId="2" applyFont="1" applyFill="1" applyBorder="1" applyAlignment="1">
      <alignment horizontal="center" vertical="center" wrapText="1"/>
    </xf>
    <xf numFmtId="0" fontId="8" fillId="3" borderId="34" xfId="2" applyFont="1" applyFill="1" applyBorder="1" applyAlignment="1">
      <alignment horizontal="center" vertical="center" wrapText="1"/>
    </xf>
    <xf numFmtId="0" fontId="7" fillId="0" borderId="4" xfId="2" applyFont="1" applyBorder="1" applyAlignment="1">
      <alignment horizontal="center" vertical="center" wrapText="1"/>
    </xf>
    <xf numFmtId="0" fontId="5" fillId="0" borderId="5" xfId="1" applyBorder="1" applyAlignment="1">
      <alignment vertical="center" wrapText="1"/>
    </xf>
    <xf numFmtId="0" fontId="5" fillId="0" borderId="6" xfId="1" applyBorder="1" applyAlignment="1">
      <alignment vertical="center" wrapText="1"/>
    </xf>
    <xf numFmtId="0" fontId="5" fillId="0" borderId="35" xfId="1" applyBorder="1" applyAlignment="1">
      <alignment vertical="center" wrapText="1"/>
    </xf>
    <xf numFmtId="0" fontId="0" fillId="4" borderId="5" xfId="1" applyFont="1" applyFill="1" applyBorder="1" applyAlignment="1">
      <alignment horizontal="justify" vertical="center" wrapText="1"/>
    </xf>
    <xf numFmtId="0" fontId="0" fillId="4" borderId="5" xfId="1" applyFont="1" applyFill="1" applyBorder="1" applyAlignment="1">
      <alignment vertical="center" wrapText="1"/>
    </xf>
    <xf numFmtId="0" fontId="0" fillId="4" borderId="8" xfId="1" applyFont="1" applyFill="1" applyBorder="1" applyAlignment="1">
      <alignment vertical="center" wrapText="1"/>
    </xf>
    <xf numFmtId="0" fontId="0" fillId="0" borderId="8" xfId="1" applyFont="1" applyBorder="1" applyAlignment="1">
      <alignment vertical="center" wrapText="1"/>
    </xf>
    <xf numFmtId="0" fontId="0" fillId="0" borderId="8" xfId="0" applyBorder="1" applyAlignment="1">
      <alignment horizontal="justify" vertical="center" wrapText="1"/>
    </xf>
    <xf numFmtId="0" fontId="0" fillId="0" borderId="30" xfId="0" applyBorder="1" applyAlignment="1">
      <alignment vertical="center" wrapText="1"/>
    </xf>
    <xf numFmtId="0" fontId="0" fillId="4" borderId="8" xfId="1" applyFont="1" applyFill="1" applyBorder="1" applyAlignment="1">
      <alignment horizontal="justify" vertical="center" wrapText="1"/>
    </xf>
    <xf numFmtId="0" fontId="5" fillId="4" borderId="19" xfId="1" applyFill="1" applyBorder="1" applyAlignment="1">
      <alignment horizontal="justify" vertical="center" wrapText="1"/>
    </xf>
    <xf numFmtId="0" fontId="7" fillId="4" borderId="7" xfId="0" applyFont="1" applyFill="1" applyBorder="1" applyAlignment="1">
      <alignment horizontal="center" vertical="center" wrapText="1"/>
    </xf>
    <xf numFmtId="0" fontId="9" fillId="4" borderId="8" xfId="2" applyFont="1" applyFill="1" applyBorder="1" applyAlignment="1">
      <alignment horizontal="center" vertical="center" wrapText="1"/>
    </xf>
    <xf numFmtId="0" fontId="5" fillId="4" borderId="8" xfId="1" applyFill="1" applyBorder="1" applyAlignment="1">
      <alignment vertical="center" wrapText="1"/>
    </xf>
    <xf numFmtId="0" fontId="14" fillId="4" borderId="9" xfId="0" applyFont="1" applyFill="1" applyBorder="1" applyAlignment="1">
      <alignment vertical="center" wrapText="1"/>
    </xf>
    <xf numFmtId="0" fontId="7" fillId="0" borderId="24" xfId="0" applyFont="1" applyBorder="1" applyAlignment="1">
      <alignment horizontal="center" vertical="center" wrapText="1"/>
    </xf>
    <xf numFmtId="0" fontId="5" fillId="0" borderId="36" xfId="0" applyFont="1" applyBorder="1" applyAlignment="1">
      <alignment vertical="center" wrapText="1"/>
    </xf>
    <xf numFmtId="0" fontId="9" fillId="0" borderId="36" xfId="0" applyFont="1" applyBorder="1" applyAlignment="1">
      <alignment horizontal="center" vertical="center" wrapText="1"/>
    </xf>
    <xf numFmtId="0" fontId="0" fillId="0" borderId="37" xfId="2" applyFont="1" applyBorder="1" applyAlignment="1">
      <alignment vertical="center" wrapText="1"/>
    </xf>
    <xf numFmtId="0" fontId="7" fillId="0" borderId="21" xfId="1" applyFont="1" applyBorder="1" applyAlignment="1">
      <alignment horizontal="center" vertical="center" wrapText="1"/>
    </xf>
    <xf numFmtId="0" fontId="5" fillId="0" borderId="22" xfId="1" applyBorder="1" applyAlignment="1">
      <alignment vertical="center" wrapText="1"/>
    </xf>
    <xf numFmtId="0" fontId="7" fillId="0" borderId="21" xfId="0" applyFont="1" applyBorder="1" applyAlignment="1">
      <alignment horizontal="center" vertical="center" wrapText="1"/>
    </xf>
    <xf numFmtId="0" fontId="5" fillId="0" borderId="22" xfId="0" applyFont="1" applyBorder="1" applyAlignment="1">
      <alignment vertical="center" wrapText="1"/>
    </xf>
    <xf numFmtId="0" fontId="8" fillId="3" borderId="7" xfId="1" applyFont="1" applyFill="1" applyBorder="1" applyAlignment="1">
      <alignment horizontal="center" vertical="center" wrapText="1"/>
    </xf>
    <xf numFmtId="0" fontId="8" fillId="3" borderId="9" xfId="1" applyFont="1" applyFill="1" applyBorder="1" applyAlignment="1">
      <alignment horizontal="center" vertical="center" wrapText="1"/>
    </xf>
    <xf numFmtId="0" fontId="5" fillId="0" borderId="9" xfId="0" applyFont="1" applyBorder="1" applyAlignment="1">
      <alignment vertical="center" wrapText="1"/>
    </xf>
    <xf numFmtId="0" fontId="7" fillId="0" borderId="9" xfId="2" applyFont="1" applyBorder="1" applyAlignment="1">
      <alignment vertical="center" wrapText="1"/>
    </xf>
    <xf numFmtId="0" fontId="0" fillId="4" borderId="36" xfId="1" applyFont="1" applyFill="1" applyBorder="1" applyAlignment="1">
      <alignment horizontal="justify" vertical="center" wrapText="1"/>
    </xf>
    <xf numFmtId="0" fontId="7" fillId="0" borderId="8" xfId="2" applyFont="1" applyBorder="1" applyAlignment="1">
      <alignment horizontal="center" vertical="center" wrapText="1"/>
    </xf>
    <xf numFmtId="0" fontId="5" fillId="4" borderId="8" xfId="2" applyFill="1" applyBorder="1" applyAlignment="1">
      <alignment horizontal="center" vertical="center" wrapText="1"/>
    </xf>
    <xf numFmtId="0" fontId="5" fillId="4" borderId="9" xfId="2" applyFill="1" applyBorder="1" applyAlignment="1">
      <alignment horizontal="center" vertical="center" wrapText="1"/>
    </xf>
    <xf numFmtId="0" fontId="7" fillId="4" borderId="0" xfId="2" applyFont="1" applyFill="1" applyAlignment="1">
      <alignment horizontal="center" vertical="center" wrapText="1"/>
    </xf>
    <xf numFmtId="0" fontId="13" fillId="4" borderId="0" xfId="2" applyFont="1" applyFill="1" applyAlignment="1">
      <alignment horizontal="left" vertical="center" wrapText="1"/>
    </xf>
    <xf numFmtId="0" fontId="7" fillId="4" borderId="0" xfId="2" applyFont="1" applyFill="1" applyAlignment="1">
      <alignment vertical="center" wrapText="1"/>
    </xf>
    <xf numFmtId="165" fontId="7" fillId="0" borderId="0" xfId="4" applyNumberFormat="1" applyFont="1" applyFill="1" applyBorder="1" applyAlignment="1">
      <alignment horizontal="center" vertical="center" wrapText="1"/>
    </xf>
    <xf numFmtId="0" fontId="13" fillId="6" borderId="8" xfId="2" applyFont="1" applyFill="1" applyBorder="1" applyAlignment="1">
      <alignment horizontal="center" vertical="center" wrapText="1"/>
    </xf>
    <xf numFmtId="0" fontId="5" fillId="0" borderId="0" xfId="2" applyAlignment="1">
      <alignment horizontal="center" vertical="center" wrapText="1"/>
    </xf>
    <xf numFmtId="0" fontId="5" fillId="0" borderId="0" xfId="0" applyFont="1" applyAlignment="1">
      <alignment vertical="center"/>
    </xf>
    <xf numFmtId="0" fontId="5" fillId="0" borderId="0" xfId="1" applyAlignment="1">
      <alignment horizontal="center" vertical="center"/>
    </xf>
    <xf numFmtId="0" fontId="5" fillId="0" borderId="0" xfId="2" applyAlignment="1">
      <alignment horizontal="center" vertical="center"/>
    </xf>
    <xf numFmtId="0" fontId="5" fillId="4" borderId="0" xfId="2" applyFill="1" applyAlignment="1">
      <alignment horizontal="center" vertical="center"/>
    </xf>
    <xf numFmtId="0" fontId="7" fillId="0" borderId="0" xfId="2" applyFont="1" applyAlignment="1">
      <alignment horizontal="justify" vertical="center"/>
    </xf>
    <xf numFmtId="0" fontId="7" fillId="0" borderId="0" xfId="2" applyFont="1" applyAlignment="1">
      <alignment horizontal="center" vertical="center"/>
    </xf>
    <xf numFmtId="0" fontId="7" fillId="6" borderId="4" xfId="2" applyFont="1" applyFill="1" applyBorder="1" applyAlignment="1">
      <alignment vertical="center" wrapText="1"/>
    </xf>
    <xf numFmtId="0" fontId="7" fillId="6" borderId="18" xfId="2" applyFont="1" applyFill="1" applyBorder="1" applyAlignment="1">
      <alignment vertical="center" wrapText="1"/>
    </xf>
    <xf numFmtId="0" fontId="7" fillId="6" borderId="19" xfId="2" applyFont="1" applyFill="1" applyBorder="1" applyAlignment="1">
      <alignment vertical="center" wrapText="1"/>
    </xf>
    <xf numFmtId="0" fontId="11" fillId="0" borderId="20" xfId="2" applyFont="1" applyBorder="1" applyAlignment="1">
      <alignment horizontal="center" vertical="center" wrapText="1"/>
    </xf>
    <xf numFmtId="0" fontId="13" fillId="6" borderId="9" xfId="2" applyFont="1" applyFill="1" applyBorder="1" applyAlignment="1">
      <alignment horizontal="center" vertical="center" wrapText="1"/>
    </xf>
    <xf numFmtId="0" fontId="5" fillId="4" borderId="19" xfId="2" applyFill="1" applyBorder="1" applyAlignment="1">
      <alignment horizontal="center" vertical="center"/>
    </xf>
    <xf numFmtId="0" fontId="5" fillId="4" borderId="19" xfId="2" applyFill="1" applyBorder="1" applyAlignment="1">
      <alignment horizontal="center" vertical="center" wrapText="1"/>
    </xf>
    <xf numFmtId="0" fontId="5" fillId="4" borderId="20" xfId="2" applyFill="1" applyBorder="1" applyAlignment="1">
      <alignment horizontal="center" vertical="center" wrapText="1"/>
    </xf>
    <xf numFmtId="0" fontId="7" fillId="4" borderId="20" xfId="2" applyFont="1" applyFill="1" applyBorder="1" applyAlignment="1">
      <alignment horizontal="center" vertical="center" wrapText="1"/>
    </xf>
    <xf numFmtId="0" fontId="7" fillId="0" borderId="0" xfId="2" applyFont="1" applyAlignment="1">
      <alignment vertical="center" wrapText="1"/>
    </xf>
    <xf numFmtId="0" fontId="7" fillId="0" borderId="9" xfId="2" applyFont="1" applyBorder="1" applyAlignment="1">
      <alignment horizontal="center" vertical="center" wrapText="1"/>
    </xf>
    <xf numFmtId="165" fontId="7" fillId="0" borderId="18" xfId="4" applyNumberFormat="1" applyFont="1" applyFill="1" applyBorder="1" applyAlignment="1">
      <alignment horizontal="center" vertical="center" wrapText="1"/>
    </xf>
    <xf numFmtId="165" fontId="7" fillId="0" borderId="19" xfId="4" applyNumberFormat="1" applyFont="1" applyFill="1" applyBorder="1" applyAlignment="1">
      <alignment horizontal="center" vertical="center" wrapText="1"/>
    </xf>
    <xf numFmtId="165" fontId="7" fillId="0" borderId="20" xfId="4" applyNumberFormat="1" applyFont="1" applyFill="1" applyBorder="1" applyAlignment="1">
      <alignment horizontal="center" vertical="center" wrapText="1"/>
    </xf>
    <xf numFmtId="0" fontId="8" fillId="4" borderId="15" xfId="2" applyFont="1" applyFill="1" applyBorder="1" applyAlignment="1">
      <alignment horizontal="left" vertical="center" wrapText="1"/>
    </xf>
    <xf numFmtId="166" fontId="7" fillId="7" borderId="47" xfId="1" applyNumberFormat="1" applyFont="1" applyFill="1" applyBorder="1" applyAlignment="1">
      <alignment vertical="center"/>
    </xf>
    <xf numFmtId="0" fontId="17" fillId="0" borderId="0" xfId="8" applyFont="1" applyAlignment="1">
      <alignment vertical="center" wrapText="1"/>
    </xf>
    <xf numFmtId="0" fontId="17" fillId="0" borderId="0" xfId="8" applyFont="1" applyAlignment="1">
      <alignment vertical="center"/>
    </xf>
    <xf numFmtId="0" fontId="19" fillId="8" borderId="36" xfId="8" applyFont="1" applyFill="1" applyBorder="1" applyAlignment="1">
      <alignment horizontal="center" vertical="center" wrapText="1"/>
    </xf>
    <xf numFmtId="164" fontId="19" fillId="8" borderId="36" xfId="9" applyFont="1" applyFill="1" applyBorder="1" applyAlignment="1">
      <alignment horizontal="center" vertical="center" wrapText="1"/>
    </xf>
    <xf numFmtId="0" fontId="19" fillId="8" borderId="48" xfId="8" applyFont="1" applyFill="1" applyBorder="1" applyAlignment="1">
      <alignment horizontal="center" vertical="center" wrapText="1"/>
    </xf>
    <xf numFmtId="0" fontId="19" fillId="8" borderId="35" xfId="8" applyFont="1" applyFill="1" applyBorder="1" applyAlignment="1">
      <alignment horizontal="center" vertical="center" wrapText="1"/>
    </xf>
    <xf numFmtId="0" fontId="19" fillId="8" borderId="49" xfId="8" applyFont="1" applyFill="1" applyBorder="1" applyAlignment="1">
      <alignment horizontal="center" vertical="center" wrapText="1"/>
    </xf>
    <xf numFmtId="0" fontId="5" fillId="9" borderId="8" xfId="2" applyFill="1" applyBorder="1" applyAlignment="1">
      <alignment vertical="center"/>
    </xf>
    <xf numFmtId="0" fontId="17" fillId="4" borderId="8" xfId="8" quotePrefix="1" applyFont="1" applyFill="1" applyBorder="1" applyAlignment="1">
      <alignment horizontal="left" vertical="center" wrapText="1"/>
    </xf>
    <xf numFmtId="14" fontId="17" fillId="4" borderId="8" xfId="8" applyNumberFormat="1" applyFont="1" applyFill="1" applyBorder="1" applyAlignment="1">
      <alignment vertical="center"/>
    </xf>
    <xf numFmtId="164" fontId="17" fillId="4" borderId="8" xfId="9" applyFont="1" applyFill="1" applyBorder="1" applyAlignment="1">
      <alignment vertical="center"/>
    </xf>
    <xf numFmtId="0" fontId="17" fillId="4" borderId="8" xfId="8" applyFont="1" applyFill="1" applyBorder="1" applyAlignment="1">
      <alignment vertical="center" wrapText="1"/>
    </xf>
    <xf numFmtId="164" fontId="17" fillId="4" borderId="26" xfId="9" applyFont="1" applyFill="1" applyBorder="1" applyAlignment="1">
      <alignment vertical="center"/>
    </xf>
    <xf numFmtId="164" fontId="20" fillId="4" borderId="17" xfId="9" applyFont="1" applyFill="1" applyBorder="1" applyAlignment="1">
      <alignment vertical="center"/>
    </xf>
    <xf numFmtId="164" fontId="17" fillId="4" borderId="17" xfId="9" applyFont="1" applyFill="1" applyBorder="1" applyAlignment="1">
      <alignment vertical="center"/>
    </xf>
    <xf numFmtId="14" fontId="20" fillId="4" borderId="8" xfId="8" applyNumberFormat="1" applyFont="1" applyFill="1" applyBorder="1" applyAlignment="1">
      <alignment vertical="center"/>
    </xf>
    <xf numFmtId="164" fontId="20" fillId="4" borderId="8" xfId="9" applyFont="1" applyFill="1" applyBorder="1" applyAlignment="1">
      <alignment vertical="center"/>
    </xf>
    <xf numFmtId="0" fontId="20" fillId="4" borderId="8" xfId="8" applyFont="1" applyFill="1" applyBorder="1" applyAlignment="1">
      <alignment vertical="center" wrapText="1"/>
    </xf>
    <xf numFmtId="0" fontId="21" fillId="4" borderId="0" xfId="8" applyFont="1" applyFill="1" applyAlignment="1">
      <alignment horizontal="justify" vertical="center" wrapText="1"/>
    </xf>
    <xf numFmtId="0" fontId="21" fillId="4" borderId="8" xfId="8" applyFont="1" applyFill="1" applyBorder="1" applyAlignment="1">
      <alignment horizontal="justify" vertical="center" wrapText="1"/>
    </xf>
    <xf numFmtId="0" fontId="20" fillId="0" borderId="8" xfId="2" applyFont="1" applyBorder="1" applyAlignment="1">
      <alignment horizontal="center" vertical="center"/>
    </xf>
    <xf numFmtId="14" fontId="17" fillId="0" borderId="8" xfId="8" applyNumberFormat="1" applyFont="1" applyBorder="1" applyAlignment="1">
      <alignment vertical="center"/>
    </xf>
    <xf numFmtId="164" fontId="17" fillId="0" borderId="8" xfId="9" applyFont="1" applyBorder="1" applyAlignment="1">
      <alignment vertical="center"/>
    </xf>
    <xf numFmtId="0" fontId="17" fillId="0" borderId="8" xfId="8" applyFont="1" applyBorder="1" applyAlignment="1">
      <alignment vertical="center" wrapText="1"/>
    </xf>
    <xf numFmtId="164" fontId="17" fillId="0" borderId="0" xfId="9" applyFont="1" applyAlignment="1">
      <alignment vertical="center"/>
    </xf>
    <xf numFmtId="0" fontId="5" fillId="0" borderId="0" xfId="2"/>
    <xf numFmtId="0" fontId="5" fillId="0" borderId="0" xfId="2" applyAlignment="1">
      <alignment horizontal="left"/>
    </xf>
    <xf numFmtId="0" fontId="7" fillId="0" borderId="0" xfId="2" applyFont="1" applyAlignment="1">
      <alignment horizontal="right" vertical="center"/>
    </xf>
    <xf numFmtId="43" fontId="5" fillId="7" borderId="8" xfId="2" applyNumberFormat="1" applyFill="1" applyBorder="1" applyAlignment="1">
      <alignment vertical="center"/>
    </xf>
    <xf numFmtId="0" fontId="22" fillId="10" borderId="33" xfId="8" applyFont="1" applyFill="1" applyBorder="1" applyAlignment="1">
      <alignment horizontal="center" vertical="center" wrapText="1"/>
    </xf>
    <xf numFmtId="0" fontId="17" fillId="9" borderId="8" xfId="8" quotePrefix="1" applyFont="1" applyFill="1" applyBorder="1" applyAlignment="1">
      <alignment horizontal="left" vertical="center" wrapText="1"/>
    </xf>
    <xf numFmtId="0" fontId="5" fillId="9" borderId="8" xfId="2" applyFill="1" applyBorder="1"/>
    <xf numFmtId="164" fontId="5" fillId="9" borderId="8" xfId="9" applyFont="1" applyFill="1" applyBorder="1"/>
    <xf numFmtId="0" fontId="5" fillId="0" borderId="8" xfId="2" applyBorder="1"/>
    <xf numFmtId="164" fontId="5" fillId="0" borderId="8" xfId="9" applyFont="1" applyBorder="1"/>
    <xf numFmtId="0" fontId="17" fillId="0" borderId="8" xfId="8" applyFont="1" applyBorder="1" applyAlignment="1">
      <alignment horizontal="left"/>
    </xf>
    <xf numFmtId="43" fontId="17" fillId="7" borderId="8" xfId="10" applyFont="1" applyFill="1" applyBorder="1" applyAlignment="1">
      <alignment vertical="center"/>
    </xf>
    <xf numFmtId="43" fontId="20" fillId="7" borderId="8" xfId="10" applyFont="1" applyFill="1" applyBorder="1" applyAlignment="1">
      <alignment vertical="center"/>
    </xf>
    <xf numFmtId="164" fontId="17" fillId="7" borderId="8" xfId="9" applyFont="1" applyFill="1" applyBorder="1" applyAlignment="1">
      <alignment vertical="center"/>
    </xf>
    <xf numFmtId="164" fontId="20" fillId="7" borderId="8" xfId="9" applyFont="1" applyFill="1" applyBorder="1" applyAlignment="1">
      <alignment vertical="center"/>
    </xf>
    <xf numFmtId="0" fontId="17" fillId="4" borderId="0" xfId="8" applyFont="1" applyFill="1" applyAlignment="1">
      <alignment vertical="center"/>
    </xf>
    <xf numFmtId="0" fontId="20" fillId="4" borderId="8" xfId="2" applyFont="1" applyFill="1" applyBorder="1" applyAlignment="1">
      <alignment horizontal="center" vertical="center"/>
    </xf>
    <xf numFmtId="0" fontId="5" fillId="4" borderId="0" xfId="2" applyFill="1"/>
    <xf numFmtId="0" fontId="23" fillId="4" borderId="0" xfId="1" applyFont="1" applyFill="1" applyAlignment="1">
      <alignment vertical="center" wrapText="1"/>
    </xf>
    <xf numFmtId="0" fontId="25" fillId="4" borderId="0" xfId="2" applyFont="1" applyFill="1" applyAlignment="1">
      <alignment vertical="top" wrapText="1"/>
    </xf>
    <xf numFmtId="0" fontId="25" fillId="4" borderId="0" xfId="2" applyFont="1" applyFill="1" applyAlignment="1">
      <alignment horizontal="left"/>
    </xf>
    <xf numFmtId="0" fontId="25" fillId="4" borderId="0" xfId="2" applyFont="1" applyFill="1"/>
    <xf numFmtId="0" fontId="5" fillId="4" borderId="21" xfId="2" applyFill="1" applyBorder="1"/>
    <xf numFmtId="9" fontId="26" fillId="4" borderId="20" xfId="5" applyFont="1" applyFill="1" applyBorder="1" applyAlignment="1">
      <alignment horizontal="center" vertical="center" wrapText="1"/>
    </xf>
    <xf numFmtId="0" fontId="5" fillId="4" borderId="0" xfId="2" applyFill="1" applyAlignment="1">
      <alignment horizontal="justify" vertical="top" wrapText="1"/>
    </xf>
    <xf numFmtId="0" fontId="25" fillId="4" borderId="21" xfId="2" applyFont="1" applyFill="1" applyBorder="1"/>
    <xf numFmtId="0" fontId="28" fillId="4" borderId="0" xfId="2" applyFont="1" applyFill="1" applyAlignment="1">
      <alignment horizontal="left" vertical="center" wrapText="1"/>
    </xf>
    <xf numFmtId="0" fontId="5" fillId="4" borderId="0" xfId="2" applyFill="1" applyAlignment="1">
      <alignment vertical="top" wrapText="1"/>
    </xf>
    <xf numFmtId="0" fontId="5" fillId="0" borderId="0" xfId="2" applyAlignment="1">
      <alignment vertical="top" wrapText="1"/>
    </xf>
    <xf numFmtId="166" fontId="7" fillId="7" borderId="47" xfId="1" applyNumberFormat="1" applyFont="1" applyFill="1" applyBorder="1" applyAlignment="1">
      <alignment horizontal="right" vertical="center"/>
    </xf>
    <xf numFmtId="0" fontId="5" fillId="4" borderId="0" xfId="1" applyFill="1"/>
    <xf numFmtId="0" fontId="5" fillId="0" borderId="0" xfId="1"/>
    <xf numFmtId="166" fontId="7" fillId="0" borderId="6" xfId="1" applyNumberFormat="1" applyFont="1" applyBorder="1" applyAlignment="1">
      <alignment horizontal="right" vertical="center"/>
    </xf>
    <xf numFmtId="166" fontId="7" fillId="0" borderId="9" xfId="1" applyNumberFormat="1" applyFont="1" applyBorder="1" applyAlignment="1">
      <alignment horizontal="right" vertical="center"/>
    </xf>
    <xf numFmtId="166" fontId="7" fillId="0" borderId="20" xfId="1" applyNumberFormat="1" applyFont="1" applyBorder="1" applyAlignment="1">
      <alignment horizontal="right" vertical="center"/>
    </xf>
    <xf numFmtId="166" fontId="7" fillId="7" borderId="61" xfId="1" applyNumberFormat="1" applyFont="1" applyFill="1" applyBorder="1" applyAlignment="1">
      <alignment horizontal="right" vertical="center"/>
    </xf>
    <xf numFmtId="166" fontId="5" fillId="0" borderId="6" xfId="1" applyNumberFormat="1" applyBorder="1" applyAlignment="1">
      <alignment horizontal="right" vertical="center"/>
    </xf>
    <xf numFmtId="166" fontId="5" fillId="0" borderId="9" xfId="1" applyNumberFormat="1" applyBorder="1" applyAlignment="1">
      <alignment horizontal="right" vertical="center"/>
    </xf>
    <xf numFmtId="166" fontId="5" fillId="0" borderId="20" xfId="1" applyNumberFormat="1" applyBorder="1" applyAlignment="1">
      <alignment horizontal="right" vertical="center"/>
    </xf>
    <xf numFmtId="0" fontId="7" fillId="0" borderId="0" xfId="1" applyFont="1" applyAlignment="1">
      <alignment horizontal="center" vertical="center" wrapText="1"/>
    </xf>
    <xf numFmtId="0" fontId="7" fillId="0" borderId="0" xfId="1" applyFont="1" applyAlignment="1">
      <alignment horizontal="left" vertical="center" wrapText="1"/>
    </xf>
    <xf numFmtId="166" fontId="7" fillId="0" borderId="0" xfId="1" applyNumberFormat="1" applyFont="1" applyAlignment="1">
      <alignment horizontal="right" vertical="center"/>
    </xf>
    <xf numFmtId="0" fontId="7" fillId="4" borderId="0" xfId="2" applyFont="1" applyFill="1" applyAlignment="1">
      <alignment horizontal="left"/>
    </xf>
    <xf numFmtId="0" fontId="5" fillId="4" borderId="0" xfId="2" applyFill="1" applyAlignment="1">
      <alignment horizontal="justify" wrapText="1"/>
    </xf>
    <xf numFmtId="0" fontId="0" fillId="4" borderId="0" xfId="2" applyFont="1" applyFill="1" applyAlignment="1">
      <alignment horizontal="justify" vertical="center" wrapText="1"/>
    </xf>
    <xf numFmtId="0" fontId="5" fillId="4" borderId="0" xfId="2" applyFill="1" applyAlignment="1">
      <alignment horizontal="justify" vertical="center" wrapText="1"/>
    </xf>
    <xf numFmtId="165" fontId="7" fillId="4" borderId="21" xfId="4" applyNumberFormat="1" applyFont="1" applyFill="1" applyBorder="1" applyAlignment="1">
      <alignment horizontal="center" vertical="center" wrapText="1"/>
    </xf>
    <xf numFmtId="165" fontId="7" fillId="4" borderId="0" xfId="4" applyNumberFormat="1" applyFont="1" applyFill="1" applyBorder="1" applyAlignment="1">
      <alignment horizontal="center" vertical="center" wrapText="1"/>
    </xf>
    <xf numFmtId="0" fontId="29" fillId="4" borderId="0" xfId="1" applyFont="1" applyFill="1" applyAlignment="1">
      <alignment horizontal="right" vertical="center" wrapText="1"/>
    </xf>
    <xf numFmtId="0" fontId="9" fillId="4" borderId="47" xfId="2" applyFont="1" applyFill="1" applyBorder="1" applyAlignment="1">
      <alignment horizontal="center" vertical="center"/>
    </xf>
    <xf numFmtId="0" fontId="9" fillId="0" borderId="47" xfId="2" applyFont="1" applyBorder="1" applyAlignment="1">
      <alignment horizontal="center" vertical="center" wrapText="1"/>
    </xf>
    <xf numFmtId="0" fontId="9" fillId="4" borderId="47" xfId="2" applyFont="1" applyFill="1" applyBorder="1" applyAlignment="1">
      <alignment horizontal="center"/>
    </xf>
    <xf numFmtId="0" fontId="5" fillId="4" borderId="0" xfId="2" applyFill="1" applyAlignment="1">
      <alignment horizontal="right"/>
    </xf>
    <xf numFmtId="0" fontId="32" fillId="4" borderId="0" xfId="1" applyFont="1" applyFill="1" applyAlignment="1">
      <alignment horizontal="justify" vertical="center"/>
    </xf>
    <xf numFmtId="0" fontId="25" fillId="4" borderId="0" xfId="2" applyFont="1" applyFill="1" applyAlignment="1">
      <alignment vertical="center" wrapText="1"/>
    </xf>
    <xf numFmtId="0" fontId="25" fillId="4" borderId="0" xfId="2" applyFont="1" applyFill="1" applyAlignment="1">
      <alignment horizontal="left" vertical="center"/>
    </xf>
    <xf numFmtId="0" fontId="25" fillId="4" borderId="21" xfId="2" applyFont="1" applyFill="1" applyBorder="1" applyAlignment="1">
      <alignment vertical="center"/>
    </xf>
    <xf numFmtId="0" fontId="25" fillId="4" borderId="0" xfId="2" applyFont="1" applyFill="1" applyAlignment="1">
      <alignment vertical="center"/>
    </xf>
    <xf numFmtId="0" fontId="25" fillId="4" borderId="0" xfId="2" applyFont="1" applyFill="1" applyAlignment="1">
      <alignment horizontal="left" vertical="center" wrapText="1"/>
    </xf>
    <xf numFmtId="0" fontId="25" fillId="4" borderId="21" xfId="2" applyFont="1" applyFill="1" applyBorder="1" applyAlignment="1">
      <alignment horizontal="left" vertical="center"/>
    </xf>
    <xf numFmtId="0" fontId="5" fillId="4" borderId="21" xfId="2" applyFill="1" applyBorder="1" applyAlignment="1">
      <alignment vertical="center"/>
    </xf>
    <xf numFmtId="9" fontId="26" fillId="4" borderId="19" xfId="14" applyFont="1" applyFill="1" applyBorder="1" applyAlignment="1">
      <alignment vertical="center" wrapText="1"/>
    </xf>
    <xf numFmtId="0" fontId="0" fillId="0" borderId="36" xfId="2" applyFont="1" applyBorder="1" applyAlignment="1">
      <alignment horizontal="center" vertical="center" wrapText="1"/>
    </xf>
    <xf numFmtId="44" fontId="5" fillId="0" borderId="36" xfId="13" applyFont="1" applyFill="1" applyBorder="1" applyAlignment="1">
      <alignment horizontal="center" vertical="center" wrapText="1"/>
    </xf>
    <xf numFmtId="0" fontId="5" fillId="4" borderId="0" xfId="2" applyFill="1" applyAlignment="1">
      <alignment vertical="center" wrapText="1"/>
    </xf>
    <xf numFmtId="0" fontId="5" fillId="4" borderId="0" xfId="1" applyFill="1" applyAlignment="1">
      <alignment vertical="center"/>
    </xf>
    <xf numFmtId="166" fontId="7" fillId="0" borderId="31" xfId="1" applyNumberFormat="1" applyFont="1" applyBorder="1" applyAlignment="1">
      <alignment horizontal="right" vertical="center"/>
    </xf>
    <xf numFmtId="0" fontId="7" fillId="4" borderId="0" xfId="2" applyFont="1" applyFill="1" applyAlignment="1">
      <alignment horizontal="left" vertical="center"/>
    </xf>
    <xf numFmtId="0" fontId="7" fillId="7" borderId="32" xfId="2" applyFont="1" applyFill="1" applyBorder="1" applyAlignment="1">
      <alignment horizontal="center" vertical="center" wrapText="1"/>
    </xf>
    <xf numFmtId="0" fontId="7" fillId="7" borderId="34" xfId="2" applyFont="1" applyFill="1" applyBorder="1" applyAlignment="1">
      <alignment horizontal="center" vertical="center" wrapText="1"/>
    </xf>
    <xf numFmtId="0" fontId="5" fillId="4" borderId="4" xfId="2" applyFill="1" applyBorder="1" applyAlignment="1">
      <alignment horizontal="left" vertical="center" wrapText="1"/>
    </xf>
    <xf numFmtId="166" fontId="5" fillId="4" borderId="6" xfId="2" applyNumberFormat="1" applyFill="1" applyBorder="1" applyAlignment="1">
      <alignment horizontal="right" vertical="center" wrapText="1"/>
    </xf>
    <xf numFmtId="0" fontId="5" fillId="4" borderId="7" xfId="2" applyFill="1" applyBorder="1" applyAlignment="1">
      <alignment horizontal="left" vertical="center" wrapText="1"/>
    </xf>
    <xf numFmtId="166" fontId="5" fillId="4" borderId="9" xfId="2" applyNumberFormat="1" applyFill="1" applyBorder="1" applyAlignment="1">
      <alignment horizontal="right" vertical="center" wrapText="1"/>
    </xf>
    <xf numFmtId="0" fontId="5" fillId="4" borderId="24" xfId="2" applyFill="1" applyBorder="1" applyAlignment="1">
      <alignment horizontal="left" vertical="center" wrapText="1"/>
    </xf>
    <xf numFmtId="166" fontId="5" fillId="4" borderId="37" xfId="2" applyNumberFormat="1" applyFill="1" applyBorder="1" applyAlignment="1">
      <alignment horizontal="right" vertical="center" wrapText="1"/>
    </xf>
    <xf numFmtId="0" fontId="5" fillId="4" borderId="18" xfId="2" applyFill="1" applyBorder="1" applyAlignment="1">
      <alignment horizontal="left" vertical="center" wrapText="1"/>
    </xf>
    <xf numFmtId="166" fontId="5" fillId="4" borderId="20" xfId="2" applyNumberFormat="1" applyFill="1" applyBorder="1" applyAlignment="1">
      <alignment horizontal="right" vertical="center" wrapText="1"/>
    </xf>
    <xf numFmtId="166" fontId="7" fillId="7" borderId="65" xfId="2" applyNumberFormat="1" applyFont="1" applyFill="1" applyBorder="1" applyAlignment="1">
      <alignment horizontal="right" vertical="center" wrapText="1"/>
    </xf>
    <xf numFmtId="0" fontId="25" fillId="4" borderId="0" xfId="2" applyFont="1" applyFill="1" applyAlignment="1">
      <alignment horizontal="center" vertical="center" wrapText="1"/>
    </xf>
    <xf numFmtId="0" fontId="5" fillId="4" borderId="29" xfId="2" applyFill="1" applyBorder="1" applyAlignment="1">
      <alignment horizontal="left" vertical="center" wrapText="1"/>
    </xf>
    <xf numFmtId="166" fontId="5" fillId="4" borderId="31" xfId="2" applyNumberFormat="1" applyFill="1" applyBorder="1" applyAlignment="1">
      <alignment horizontal="right" vertical="center" wrapText="1"/>
    </xf>
    <xf numFmtId="0" fontId="7" fillId="7" borderId="45" xfId="2" applyFont="1" applyFill="1" applyBorder="1" applyAlignment="1">
      <alignment horizontal="center" vertical="center" wrapText="1"/>
    </xf>
    <xf numFmtId="166" fontId="7" fillId="7" borderId="16" xfId="2" applyNumberFormat="1" applyFont="1" applyFill="1" applyBorder="1" applyAlignment="1">
      <alignment vertical="center" wrapText="1"/>
    </xf>
    <xf numFmtId="0" fontId="7" fillId="7" borderId="43" xfId="2" applyFont="1" applyFill="1" applyBorder="1" applyAlignment="1">
      <alignment horizontal="center" vertical="center" wrapText="1"/>
    </xf>
    <xf numFmtId="0" fontId="5" fillId="4" borderId="55" xfId="2" applyFill="1" applyBorder="1" applyAlignment="1">
      <alignment horizontal="left" vertical="center" wrapText="1"/>
    </xf>
    <xf numFmtId="166" fontId="7" fillId="4" borderId="0" xfId="2" applyNumberFormat="1" applyFont="1" applyFill="1" applyAlignment="1">
      <alignment horizontal="right" vertical="center" wrapText="1"/>
    </xf>
    <xf numFmtId="0" fontId="5" fillId="4" borderId="0" xfId="2" applyFill="1" applyAlignment="1">
      <alignment horizontal="left" vertical="center" wrapText="1"/>
    </xf>
    <xf numFmtId="0" fontId="7" fillId="4" borderId="0" xfId="2" applyFont="1" applyFill="1" applyAlignment="1">
      <alignment horizontal="right" vertical="center" wrapText="1"/>
    </xf>
    <xf numFmtId="0" fontId="5" fillId="4" borderId="0" xfId="2" applyFill="1" applyAlignment="1">
      <alignment horizontal="right" vertical="center"/>
    </xf>
    <xf numFmtId="0" fontId="31" fillId="4" borderId="0" xfId="1" applyFont="1" applyFill="1" applyAlignment="1">
      <alignment horizontal="left" vertical="center"/>
    </xf>
    <xf numFmtId="44" fontId="5" fillId="4" borderId="8" xfId="13" applyFont="1" applyFill="1" applyBorder="1" applyAlignment="1">
      <alignment horizontal="center" vertical="center" wrapText="1"/>
    </xf>
    <xf numFmtId="44" fontId="5" fillId="4" borderId="19" xfId="13" applyFont="1" applyFill="1" applyBorder="1" applyAlignment="1">
      <alignment horizontal="center" vertical="center" wrapText="1"/>
    </xf>
    <xf numFmtId="0" fontId="7" fillId="4" borderId="19" xfId="2" applyFont="1" applyFill="1" applyBorder="1" applyAlignment="1">
      <alignment horizontal="center" vertical="center" wrapText="1"/>
    </xf>
    <xf numFmtId="9" fontId="7" fillId="4" borderId="19" xfId="5" applyFont="1" applyFill="1" applyBorder="1" applyAlignment="1">
      <alignment horizontal="center" vertical="center" wrapText="1"/>
    </xf>
    <xf numFmtId="0" fontId="13" fillId="6" borderId="8" xfId="2" applyFont="1" applyFill="1" applyBorder="1" applyAlignment="1">
      <alignment horizontal="center" vertical="top" wrapText="1"/>
    </xf>
    <xf numFmtId="0" fontId="0" fillId="0" borderId="19" xfId="2" applyFont="1" applyBorder="1" applyAlignment="1">
      <alignment horizontal="center" vertical="center" wrapText="1"/>
    </xf>
    <xf numFmtId="44" fontId="5" fillId="0" borderId="19" xfId="13" applyFont="1" applyFill="1" applyBorder="1" applyAlignment="1">
      <alignment horizontal="center" vertical="center" wrapText="1"/>
    </xf>
    <xf numFmtId="0" fontId="9" fillId="0" borderId="20" xfId="2" applyFont="1" applyBorder="1" applyAlignment="1">
      <alignment vertical="center"/>
    </xf>
    <xf numFmtId="0" fontId="0" fillId="4" borderId="8" xfId="2" applyFont="1" applyFill="1" applyBorder="1" applyAlignment="1">
      <alignment vertical="center" wrapText="1"/>
    </xf>
    <xf numFmtId="44" fontId="5" fillId="4" borderId="5" xfId="13" applyFont="1" applyFill="1" applyBorder="1" applyAlignment="1">
      <alignment vertical="center" wrapText="1"/>
    </xf>
    <xf numFmtId="44" fontId="5" fillId="4" borderId="40" xfId="13" applyFont="1" applyFill="1" applyBorder="1" applyAlignment="1">
      <alignment vertical="center" wrapText="1"/>
    </xf>
    <xf numFmtId="44" fontId="5" fillId="4" borderId="38" xfId="13" applyFont="1" applyFill="1" applyBorder="1" applyAlignment="1">
      <alignment vertical="center" wrapText="1"/>
    </xf>
    <xf numFmtId="44" fontId="5" fillId="4" borderId="39" xfId="13" applyFont="1" applyFill="1" applyBorder="1" applyAlignment="1">
      <alignment vertical="center" wrapText="1"/>
    </xf>
    <xf numFmtId="44" fontId="5" fillId="4" borderId="8" xfId="13" applyFont="1" applyFill="1" applyBorder="1" applyAlignment="1">
      <alignment vertical="center" wrapText="1"/>
    </xf>
    <xf numFmtId="44" fontId="0" fillId="0" borderId="17" xfId="13" applyFont="1" applyBorder="1" applyAlignment="1">
      <alignment vertical="center" wrapText="1"/>
    </xf>
    <xf numFmtId="44" fontId="0" fillId="0" borderId="23" xfId="13" applyFont="1" applyBorder="1" applyAlignment="1">
      <alignment vertical="center" wrapText="1"/>
    </xf>
    <xf numFmtId="44" fontId="0" fillId="0" borderId="25" xfId="13" applyFont="1" applyBorder="1" applyAlignment="1">
      <alignment vertical="center" wrapText="1"/>
    </xf>
    <xf numFmtId="0" fontId="17" fillId="6" borderId="8" xfId="8" quotePrefix="1" applyFont="1" applyFill="1" applyBorder="1" applyAlignment="1">
      <alignment horizontal="left" vertical="center" wrapText="1"/>
    </xf>
    <xf numFmtId="0" fontId="20" fillId="6" borderId="8" xfId="2" applyFont="1" applyFill="1" applyBorder="1" applyAlignment="1">
      <alignment horizontal="center" vertical="center"/>
    </xf>
    <xf numFmtId="14" fontId="17" fillId="6" borderId="8" xfId="8" applyNumberFormat="1" applyFont="1" applyFill="1" applyBorder="1" applyAlignment="1">
      <alignment vertical="center"/>
    </xf>
    <xf numFmtId="14" fontId="20" fillId="6" borderId="8" xfId="8" applyNumberFormat="1" applyFont="1" applyFill="1" applyBorder="1" applyAlignment="1">
      <alignment vertical="center"/>
    </xf>
    <xf numFmtId="0" fontId="17" fillId="6" borderId="8" xfId="8" applyFont="1" applyFill="1" applyBorder="1" applyAlignment="1">
      <alignment vertical="center" wrapText="1"/>
    </xf>
    <xf numFmtId="0" fontId="20" fillId="6" borderId="8" xfId="8" applyFont="1" applyFill="1" applyBorder="1" applyAlignment="1">
      <alignment vertical="center" wrapText="1"/>
    </xf>
    <xf numFmtId="0" fontId="5" fillId="4" borderId="8" xfId="0" applyFont="1" applyFill="1" applyBorder="1" applyAlignment="1">
      <alignment vertical="center" wrapText="1"/>
    </xf>
    <xf numFmtId="0" fontId="5" fillId="4" borderId="7" xfId="1" applyFill="1" applyBorder="1" applyAlignment="1">
      <alignment horizontal="center" vertical="center"/>
    </xf>
    <xf numFmtId="0" fontId="7" fillId="4" borderId="7" xfId="1" applyFont="1" applyFill="1" applyBorder="1" applyAlignment="1">
      <alignment horizontal="center" vertical="center"/>
    </xf>
    <xf numFmtId="0" fontId="7" fillId="4" borderId="18" xfId="1" applyFont="1" applyFill="1" applyBorder="1" applyAlignment="1">
      <alignment horizontal="center" vertical="center"/>
    </xf>
    <xf numFmtId="0" fontId="0" fillId="4" borderId="8" xfId="0" applyFill="1" applyBorder="1" applyAlignment="1">
      <alignment vertical="center" wrapText="1"/>
    </xf>
    <xf numFmtId="0" fontId="0" fillId="4" borderId="1" xfId="1" applyFont="1" applyFill="1" applyBorder="1"/>
    <xf numFmtId="0" fontId="5" fillId="4" borderId="2" xfId="1" applyFill="1" applyBorder="1" applyAlignment="1">
      <alignment horizontal="center"/>
    </xf>
    <xf numFmtId="0" fontId="5" fillId="4" borderId="2" xfId="1" applyFill="1" applyBorder="1"/>
    <xf numFmtId="0" fontId="5" fillId="4" borderId="3" xfId="1" applyFill="1" applyBorder="1" applyAlignment="1">
      <alignment vertical="center"/>
    </xf>
    <xf numFmtId="0" fontId="5" fillId="4" borderId="21" xfId="1" applyFill="1" applyBorder="1"/>
    <xf numFmtId="0" fontId="5" fillId="4" borderId="0" xfId="1" applyFill="1" applyAlignment="1">
      <alignment horizontal="center"/>
    </xf>
    <xf numFmtId="0" fontId="5" fillId="4" borderId="22" xfId="1" applyFill="1" applyBorder="1" applyAlignment="1">
      <alignment vertical="center"/>
    </xf>
    <xf numFmtId="0" fontId="5" fillId="4" borderId="28" xfId="1" applyFill="1" applyBorder="1"/>
    <xf numFmtId="0" fontId="0" fillId="4" borderId="21" xfId="1" applyFont="1" applyFill="1" applyBorder="1"/>
    <xf numFmtId="0" fontId="5" fillId="4" borderId="11" xfId="1" applyFill="1" applyBorder="1"/>
    <xf numFmtId="0" fontId="5" fillId="4" borderId="12" xfId="1" applyFill="1" applyBorder="1" applyAlignment="1">
      <alignment horizontal="center"/>
    </xf>
    <xf numFmtId="0" fontId="5" fillId="4" borderId="12" xfId="1" applyFill="1" applyBorder="1"/>
    <xf numFmtId="0" fontId="5" fillId="4" borderId="13" xfId="1" applyFill="1" applyBorder="1" applyAlignment="1">
      <alignment vertical="center"/>
    </xf>
    <xf numFmtId="0" fontId="36" fillId="0" borderId="0" xfId="15" applyNumberFormat="1" applyBorder="1" applyProtection="1"/>
    <xf numFmtId="0" fontId="35" fillId="4" borderId="8" xfId="2" applyFont="1" applyFill="1" applyBorder="1" applyAlignment="1">
      <alignment horizontal="center" vertical="center"/>
    </xf>
    <xf numFmtId="0" fontId="9" fillId="4" borderId="8" xfId="2" applyFont="1" applyFill="1" applyBorder="1" applyAlignment="1">
      <alignment horizontal="center" vertical="center"/>
    </xf>
    <xf numFmtId="0" fontId="37" fillId="4" borderId="24" xfId="0" applyFont="1" applyFill="1" applyBorder="1" applyAlignment="1">
      <alignment horizontal="center" vertical="center" wrapText="1"/>
    </xf>
    <xf numFmtId="0" fontId="0" fillId="11" borderId="36" xfId="0" applyFill="1" applyBorder="1" applyAlignment="1">
      <alignment vertical="center" wrapText="1"/>
    </xf>
    <xf numFmtId="0" fontId="9" fillId="4" borderId="36" xfId="0" applyFont="1" applyFill="1" applyBorder="1" applyAlignment="1">
      <alignment horizontal="center" vertical="center" wrapText="1"/>
    </xf>
    <xf numFmtId="0" fontId="0" fillId="4" borderId="36" xfId="0" applyFill="1" applyBorder="1" applyAlignment="1">
      <alignment horizontal="center" vertical="center" wrapText="1"/>
    </xf>
    <xf numFmtId="0" fontId="0" fillId="4" borderId="37" xfId="15" applyNumberFormat="1" applyFont="1" applyFill="1" applyBorder="1" applyAlignment="1" applyProtection="1">
      <alignment vertical="center" wrapText="1"/>
    </xf>
    <xf numFmtId="0" fontId="37" fillId="4" borderId="7" xfId="0" applyFont="1" applyFill="1" applyBorder="1" applyAlignment="1">
      <alignment horizontal="center" vertical="center" wrapText="1"/>
    </xf>
    <xf numFmtId="0" fontId="0" fillId="11" borderId="8" xfId="15" applyNumberFormat="1" applyFont="1" applyFill="1" applyBorder="1" applyAlignment="1" applyProtection="1">
      <alignment horizontal="justify" vertical="center" wrapText="1"/>
    </xf>
    <xf numFmtId="0" fontId="9" fillId="4" borderId="8" xfId="0" applyFont="1" applyFill="1" applyBorder="1" applyAlignment="1">
      <alignment horizontal="center" vertical="center" wrapText="1"/>
    </xf>
    <xf numFmtId="0" fontId="0" fillId="4" borderId="8" xfId="0" applyFill="1" applyBorder="1" applyAlignment="1">
      <alignment horizontal="center" vertical="center" wrapText="1"/>
    </xf>
    <xf numFmtId="0" fontId="0" fillId="4" borderId="8" xfId="0" applyFill="1" applyBorder="1" applyAlignment="1">
      <alignment horizontal="justify" vertical="center" wrapText="1"/>
    </xf>
    <xf numFmtId="0" fontId="5" fillId="4" borderId="9" xfId="0" applyFont="1" applyFill="1" applyBorder="1" applyAlignment="1">
      <alignment vertical="center" wrapText="1"/>
    </xf>
    <xf numFmtId="0" fontId="37" fillId="11" borderId="7" xfId="0" applyFont="1" applyFill="1" applyBorder="1" applyAlignment="1">
      <alignment horizontal="center" vertical="center" wrapText="1"/>
    </xf>
    <xf numFmtId="0" fontId="9" fillId="11" borderId="8" xfId="15" applyNumberFormat="1" applyFont="1" applyFill="1" applyBorder="1" applyAlignment="1" applyProtection="1">
      <alignment horizontal="center" vertical="center" wrapText="1"/>
    </xf>
    <xf numFmtId="0" fontId="0" fillId="11" borderId="8" xfId="15" applyNumberFormat="1" applyFont="1" applyFill="1" applyBorder="1" applyAlignment="1" applyProtection="1">
      <alignment horizontal="center" vertical="center" wrapText="1"/>
    </xf>
    <xf numFmtId="0" fontId="9" fillId="4" borderId="8" xfId="15" applyNumberFormat="1" applyFont="1" applyFill="1" applyBorder="1" applyAlignment="1" applyProtection="1">
      <alignment horizontal="center" vertical="center" wrapText="1"/>
    </xf>
    <xf numFmtId="0" fontId="36" fillId="4" borderId="8" xfId="15" applyNumberFormat="1" applyFill="1" applyBorder="1" applyProtection="1"/>
    <xf numFmtId="0" fontId="0" fillId="4" borderId="8" xfId="15" applyNumberFormat="1" applyFont="1" applyFill="1" applyBorder="1" applyAlignment="1" applyProtection="1">
      <alignment horizontal="center" vertical="center" wrapText="1"/>
    </xf>
    <xf numFmtId="0" fontId="0" fillId="4" borderId="9" xfId="15" applyNumberFormat="1" applyFont="1" applyFill="1" applyBorder="1" applyAlignment="1" applyProtection="1">
      <alignment vertical="center" wrapText="1"/>
    </xf>
    <xf numFmtId="0" fontId="7" fillId="4" borderId="52" xfId="15" applyNumberFormat="1" applyFont="1" applyFill="1" applyBorder="1" applyAlignment="1" applyProtection="1">
      <alignment horizontal="center" vertical="center"/>
    </xf>
    <xf numFmtId="0" fontId="0" fillId="4" borderId="8" xfId="15" applyNumberFormat="1" applyFont="1" applyFill="1" applyBorder="1" applyAlignment="1" applyProtection="1">
      <alignment horizontal="justify" vertical="center" wrapText="1"/>
    </xf>
    <xf numFmtId="0" fontId="0" fillId="4" borderId="48" xfId="15" applyNumberFormat="1" applyFont="1" applyFill="1" applyBorder="1" applyAlignment="1" applyProtection="1">
      <alignment horizontal="center" vertical="center" wrapText="1"/>
    </xf>
    <xf numFmtId="0" fontId="9" fillId="4" borderId="48" xfId="15" applyNumberFormat="1" applyFont="1" applyFill="1" applyBorder="1" applyAlignment="1" applyProtection="1">
      <alignment horizontal="center" vertical="center" wrapText="1"/>
    </xf>
    <xf numFmtId="0" fontId="9" fillId="11" borderId="48" xfId="15" applyNumberFormat="1" applyFont="1" applyFill="1" applyBorder="1" applyAlignment="1" applyProtection="1">
      <alignment horizontal="center" vertical="center" wrapText="1"/>
    </xf>
    <xf numFmtId="0" fontId="0" fillId="4" borderId="31" xfId="15" applyNumberFormat="1" applyFont="1" applyFill="1" applyBorder="1" applyAlignment="1" applyProtection="1">
      <alignment vertical="center" wrapText="1"/>
    </xf>
    <xf numFmtId="0" fontId="7" fillId="4" borderId="7" xfId="15" applyNumberFormat="1" applyFont="1" applyFill="1" applyBorder="1" applyAlignment="1" applyProtection="1">
      <alignment horizontal="center" vertical="center"/>
    </xf>
    <xf numFmtId="0" fontId="25" fillId="4" borderId="21" xfId="2" applyFont="1" applyFill="1" applyBorder="1" applyAlignment="1">
      <alignment horizontal="left" vertical="center"/>
    </xf>
    <xf numFmtId="0" fontId="0" fillId="0" borderId="36" xfId="15" applyNumberFormat="1" applyFont="1" applyFill="1" applyBorder="1" applyAlignment="1" applyProtection="1">
      <alignment horizontal="justify" vertical="center" wrapText="1"/>
    </xf>
    <xf numFmtId="0" fontId="0" fillId="0" borderId="8" xfId="0" applyFill="1" applyBorder="1" applyAlignment="1">
      <alignment horizontal="justify" vertical="center" wrapText="1"/>
    </xf>
    <xf numFmtId="0" fontId="5" fillId="0" borderId="8" xfId="0" applyFont="1" applyFill="1" applyBorder="1" applyAlignment="1">
      <alignment horizontal="justify" vertical="center" wrapText="1"/>
    </xf>
    <xf numFmtId="0" fontId="0" fillId="0" borderId="8" xfId="15" applyNumberFormat="1" applyFont="1" applyFill="1" applyBorder="1" applyAlignment="1" applyProtection="1">
      <alignment horizontal="justify" vertical="center" wrapText="1"/>
    </xf>
    <xf numFmtId="0" fontId="5" fillId="0" borderId="36" xfId="1" applyBorder="1" applyAlignment="1">
      <alignment horizontal="justify" vertical="center" wrapText="1"/>
    </xf>
    <xf numFmtId="0" fontId="37" fillId="4" borderId="8" xfId="0" applyFont="1" applyFill="1" applyBorder="1" applyAlignment="1">
      <alignment horizontal="center" vertical="center" wrapText="1"/>
    </xf>
    <xf numFmtId="0" fontId="0" fillId="4" borderId="8" xfId="15" applyNumberFormat="1" applyFont="1" applyFill="1" applyBorder="1" applyAlignment="1" applyProtection="1">
      <alignment vertical="center" wrapText="1"/>
    </xf>
    <xf numFmtId="0" fontId="23" fillId="4" borderId="0" xfId="1" applyFont="1" applyFill="1" applyAlignment="1">
      <alignment horizontal="center" vertical="center" wrapText="1"/>
    </xf>
    <xf numFmtId="0" fontId="24" fillId="4" borderId="0" xfId="2" applyFont="1" applyFill="1" applyAlignment="1">
      <alignment horizontal="left" vertical="center"/>
    </xf>
    <xf numFmtId="0" fontId="25" fillId="4" borderId="0" xfId="2" applyFont="1" applyFill="1" applyAlignment="1">
      <alignment horizontal="left"/>
    </xf>
    <xf numFmtId="0" fontId="5" fillId="4" borderId="0" xfId="2" applyFill="1" applyAlignment="1">
      <alignment horizontal="left"/>
    </xf>
    <xf numFmtId="0" fontId="5" fillId="4" borderId="0" xfId="2" applyFill="1" applyAlignment="1">
      <alignment horizontal="center"/>
    </xf>
    <xf numFmtId="0" fontId="25" fillId="4" borderId="0" xfId="2" applyFont="1" applyFill="1" applyAlignment="1">
      <alignment vertical="top" wrapText="1"/>
    </xf>
    <xf numFmtId="0" fontId="13" fillId="4" borderId="0" xfId="2" applyFont="1" applyFill="1" applyAlignment="1">
      <alignment horizontal="left"/>
    </xf>
    <xf numFmtId="0" fontId="7" fillId="6" borderId="62" xfId="2" applyFont="1" applyFill="1" applyBorder="1" applyAlignment="1">
      <alignment horizontal="left" vertical="center" wrapText="1"/>
    </xf>
    <xf numFmtId="0" fontId="7" fillId="6" borderId="63" xfId="2" applyFont="1" applyFill="1" applyBorder="1" applyAlignment="1">
      <alignment horizontal="left" vertical="center" wrapText="1"/>
    </xf>
    <xf numFmtId="0" fontId="5" fillId="0" borderId="5" xfId="2" applyBorder="1" applyAlignment="1">
      <alignment vertical="center" wrapText="1"/>
    </xf>
    <xf numFmtId="0" fontId="5" fillId="0" borderId="6" xfId="2" applyBorder="1" applyAlignment="1">
      <alignment vertical="center" wrapText="1"/>
    </xf>
    <xf numFmtId="0" fontId="7" fillId="6" borderId="51" xfId="2" applyFont="1" applyFill="1" applyBorder="1" applyAlignment="1">
      <alignment horizontal="left" vertical="center" wrapText="1"/>
    </xf>
    <xf numFmtId="0" fontId="7" fillId="6" borderId="10" xfId="2" applyFont="1" applyFill="1" applyBorder="1" applyAlignment="1">
      <alignment horizontal="left" vertical="center" wrapText="1"/>
    </xf>
    <xf numFmtId="0" fontId="0" fillId="0" borderId="8" xfId="2" applyFont="1" applyBorder="1" applyAlignment="1">
      <alignment vertical="center" wrapText="1"/>
    </xf>
    <xf numFmtId="0" fontId="5" fillId="0" borderId="8" xfId="2" applyBorder="1" applyAlignment="1">
      <alignment vertical="center" wrapText="1"/>
    </xf>
    <xf numFmtId="0" fontId="5" fillId="0" borderId="9" xfId="2" applyBorder="1" applyAlignment="1">
      <alignment vertical="center" wrapText="1"/>
    </xf>
    <xf numFmtId="0" fontId="14" fillId="0" borderId="8" xfId="2" applyFont="1" applyBorder="1" applyAlignment="1">
      <alignment horizontal="left" vertical="center" wrapText="1"/>
    </xf>
    <xf numFmtId="0" fontId="14" fillId="0" borderId="9" xfId="2" applyFont="1" applyBorder="1" applyAlignment="1">
      <alignment horizontal="left" vertical="center" wrapText="1"/>
    </xf>
    <xf numFmtId="0" fontId="7" fillId="6" borderId="64" xfId="2" applyFont="1" applyFill="1" applyBorder="1" applyAlignment="1">
      <alignment horizontal="left" vertical="center" wrapText="1"/>
    </xf>
    <xf numFmtId="0" fontId="7" fillId="6" borderId="42" xfId="2" applyFont="1" applyFill="1" applyBorder="1" applyAlignment="1">
      <alignment horizontal="left" vertical="center" wrapText="1"/>
    </xf>
    <xf numFmtId="0" fontId="7" fillId="6" borderId="41" xfId="2" applyFont="1" applyFill="1" applyBorder="1" applyAlignment="1">
      <alignment horizontal="center" vertical="center" wrapText="1"/>
    </xf>
    <xf numFmtId="0" fontId="7" fillId="6" borderId="42" xfId="2" applyFont="1" applyFill="1" applyBorder="1" applyAlignment="1">
      <alignment horizontal="center" vertical="center" wrapText="1"/>
    </xf>
    <xf numFmtId="0" fontId="7" fillId="4" borderId="19" xfId="2" applyFont="1" applyFill="1" applyBorder="1" applyAlignment="1">
      <alignment horizontal="center" vertical="center" wrapText="1"/>
    </xf>
    <xf numFmtId="0" fontId="7" fillId="6" borderId="19" xfId="2" applyFont="1" applyFill="1" applyBorder="1" applyAlignment="1">
      <alignment horizontal="center" vertical="center" wrapText="1"/>
    </xf>
    <xf numFmtId="0" fontId="0" fillId="4" borderId="8" xfId="2" applyFont="1" applyFill="1" applyBorder="1" applyAlignment="1">
      <alignment vertical="center" wrapText="1"/>
    </xf>
    <xf numFmtId="0" fontId="5" fillId="4" borderId="8" xfId="2" applyFill="1" applyBorder="1" applyAlignment="1">
      <alignment vertical="center" wrapText="1"/>
    </xf>
    <xf numFmtId="0" fontId="5" fillId="4" borderId="9" xfId="2" applyFill="1" applyBorder="1" applyAlignment="1">
      <alignment vertical="center" wrapText="1"/>
    </xf>
    <xf numFmtId="0" fontId="0" fillId="0" borderId="8" xfId="2" quotePrefix="1" applyFont="1" applyBorder="1" applyAlignment="1">
      <alignment vertical="center" wrapText="1"/>
    </xf>
    <xf numFmtId="0" fontId="14" fillId="0" borderId="8" xfId="2" applyFont="1" applyBorder="1" applyAlignment="1">
      <alignment vertical="center" wrapText="1"/>
    </xf>
    <xf numFmtId="0" fontId="14" fillId="0" borderId="9" xfId="2" applyFont="1" applyBorder="1" applyAlignment="1">
      <alignment vertical="center" wrapText="1"/>
    </xf>
    <xf numFmtId="0" fontId="26" fillId="6" borderId="7" xfId="2" applyFont="1" applyFill="1" applyBorder="1" applyAlignment="1">
      <alignment horizontal="left" vertical="center" wrapText="1"/>
    </xf>
    <xf numFmtId="0" fontId="26" fillId="6" borderId="8" xfId="2" applyFont="1" applyFill="1" applyBorder="1" applyAlignment="1">
      <alignment horizontal="left" vertical="center" wrapText="1"/>
    </xf>
    <xf numFmtId="44" fontId="27" fillId="4" borderId="8" xfId="13" applyFont="1" applyFill="1" applyBorder="1" applyAlignment="1">
      <alignment horizontal="left" vertical="center" wrapText="1"/>
    </xf>
    <xf numFmtId="44" fontId="27" fillId="4" borderId="9" xfId="13" applyFont="1" applyFill="1" applyBorder="1" applyAlignment="1">
      <alignment horizontal="left" vertical="center" wrapText="1"/>
    </xf>
    <xf numFmtId="44" fontId="27" fillId="0" borderId="8" xfId="13" applyFont="1" applyFill="1" applyBorder="1" applyAlignment="1">
      <alignment horizontal="left" vertical="center" wrapText="1"/>
    </xf>
    <xf numFmtId="44" fontId="27" fillId="0" borderId="9" xfId="13" applyFont="1" applyFill="1" applyBorder="1" applyAlignment="1">
      <alignment horizontal="left" vertical="center" wrapText="1"/>
    </xf>
    <xf numFmtId="0" fontId="26" fillId="6" borderId="18" xfId="2" applyFont="1" applyFill="1" applyBorder="1" applyAlignment="1">
      <alignment horizontal="left" vertical="center" wrapText="1"/>
    </xf>
    <xf numFmtId="0" fontId="26" fillId="6" borderId="19" xfId="2" applyFont="1" applyFill="1" applyBorder="1" applyAlignment="1">
      <alignment horizontal="left" vertical="center" wrapText="1"/>
    </xf>
    <xf numFmtId="167" fontId="26" fillId="0" borderId="41" xfId="2" applyNumberFormat="1" applyFont="1" applyBorder="1" applyAlignment="1">
      <alignment horizontal="center" vertical="center" wrapText="1"/>
    </xf>
    <xf numFmtId="167" fontId="26" fillId="0" borderId="42" xfId="2" applyNumberFormat="1" applyFont="1" applyBorder="1" applyAlignment="1">
      <alignment horizontal="center" vertical="center" wrapText="1"/>
    </xf>
    <xf numFmtId="0" fontId="26" fillId="4" borderId="41" xfId="2" applyFont="1" applyFill="1" applyBorder="1" applyAlignment="1">
      <alignment horizontal="center" vertical="center" wrapText="1"/>
    </xf>
    <xf numFmtId="0" fontId="26" fillId="4" borderId="46" xfId="2" applyFont="1" applyFill="1" applyBorder="1" applyAlignment="1">
      <alignment horizontal="center" vertical="center" wrapText="1"/>
    </xf>
    <xf numFmtId="9" fontId="26" fillId="4" borderId="19" xfId="14" applyFont="1" applyFill="1" applyBorder="1" applyAlignment="1">
      <alignment horizontal="center" vertical="center" wrapText="1"/>
    </xf>
    <xf numFmtId="0" fontId="25" fillId="4" borderId="0" xfId="2" applyFont="1" applyFill="1" applyAlignment="1">
      <alignment horizontal="left" vertical="center"/>
    </xf>
    <xf numFmtId="0" fontId="26" fillId="6" borderId="4" xfId="2" applyFont="1" applyFill="1" applyBorder="1" applyAlignment="1">
      <alignment horizontal="left" vertical="center" wrapText="1"/>
    </xf>
    <xf numFmtId="0" fontId="26" fillId="6" borderId="5" xfId="2" applyFont="1" applyFill="1" applyBorder="1" applyAlignment="1">
      <alignment horizontal="left" vertical="center" wrapText="1"/>
    </xf>
    <xf numFmtId="44" fontId="27" fillId="0" borderId="5" xfId="13" applyFont="1" applyFill="1" applyBorder="1" applyAlignment="1">
      <alignment horizontal="left" vertical="center" wrapText="1"/>
    </xf>
    <xf numFmtId="44" fontId="27" fillId="0" borderId="6" xfId="13" applyFont="1" applyFill="1" applyBorder="1" applyAlignment="1">
      <alignment horizontal="left" vertical="center" wrapText="1"/>
    </xf>
    <xf numFmtId="165" fontId="7" fillId="4" borderId="7" xfId="4" applyNumberFormat="1" applyFont="1" applyFill="1" applyBorder="1" applyAlignment="1">
      <alignment horizontal="center" vertical="center" wrapText="1"/>
    </xf>
    <xf numFmtId="165" fontId="7" fillId="0" borderId="49" xfId="4" applyNumberFormat="1" applyFont="1" applyFill="1" applyBorder="1" applyAlignment="1">
      <alignment horizontal="center" vertical="center" wrapText="1"/>
    </xf>
    <xf numFmtId="165" fontId="7" fillId="0" borderId="50" xfId="4" applyNumberFormat="1" applyFont="1" applyFill="1" applyBorder="1" applyAlignment="1">
      <alignment horizontal="center" vertical="center" wrapText="1"/>
    </xf>
    <xf numFmtId="165" fontId="7" fillId="0" borderId="26" xfId="4" applyNumberFormat="1" applyFont="1" applyFill="1" applyBorder="1" applyAlignment="1">
      <alignment horizontal="center" vertical="center" wrapText="1"/>
    </xf>
    <xf numFmtId="165" fontId="7" fillId="0" borderId="27" xfId="4" applyNumberFormat="1" applyFont="1" applyFill="1" applyBorder="1" applyAlignment="1">
      <alignment horizontal="center" vertical="center" wrapText="1"/>
    </xf>
    <xf numFmtId="0" fontId="5" fillId="0" borderId="51" xfId="2" applyBorder="1" applyAlignment="1">
      <alignment horizontal="center" vertical="center"/>
    </xf>
    <xf numFmtId="0" fontId="5" fillId="0" borderId="23" xfId="2" applyBorder="1" applyAlignment="1">
      <alignment horizontal="center" vertical="center"/>
    </xf>
    <xf numFmtId="0" fontId="5" fillId="0" borderId="10" xfId="2" applyBorder="1" applyAlignment="1">
      <alignment horizontal="center" vertical="center"/>
    </xf>
    <xf numFmtId="0" fontId="7" fillId="7" borderId="8" xfId="2" applyFont="1" applyFill="1" applyBorder="1" applyAlignment="1">
      <alignment horizontal="center" vertical="center" wrapText="1"/>
    </xf>
    <xf numFmtId="0" fontId="7" fillId="0" borderId="17" xfId="2" applyFont="1" applyBorder="1" applyAlignment="1">
      <alignment horizontal="center" vertical="center" wrapText="1"/>
    </xf>
    <xf numFmtId="0" fontId="7" fillId="0" borderId="10" xfId="2" applyFont="1" applyBorder="1" applyAlignment="1">
      <alignment horizontal="center" vertical="center" wrapText="1"/>
    </xf>
    <xf numFmtId="0" fontId="7" fillId="0" borderId="8" xfId="2" applyFont="1" applyBorder="1" applyAlignment="1">
      <alignment horizontal="center" vertical="center" wrapText="1"/>
    </xf>
    <xf numFmtId="0" fontId="7" fillId="7" borderId="51" xfId="2" applyFont="1" applyFill="1" applyBorder="1" applyAlignment="1">
      <alignment horizontal="center" vertical="center" wrapText="1"/>
    </xf>
    <xf numFmtId="0" fontId="7" fillId="7" borderId="23" xfId="2" applyFont="1" applyFill="1" applyBorder="1" applyAlignment="1">
      <alignment horizontal="center" vertical="center" wrapText="1"/>
    </xf>
    <xf numFmtId="0" fontId="7" fillId="7" borderId="10" xfId="2" applyFont="1" applyFill="1" applyBorder="1" applyAlignment="1">
      <alignment horizontal="center" vertical="center" wrapText="1"/>
    </xf>
    <xf numFmtId="165" fontId="7" fillId="4" borderId="8" xfId="4" applyNumberFormat="1" applyFont="1" applyFill="1" applyBorder="1" applyAlignment="1">
      <alignment horizontal="center" vertical="center" wrapText="1"/>
    </xf>
    <xf numFmtId="165" fontId="7" fillId="0" borderId="8" xfId="4" applyNumberFormat="1" applyFont="1" applyFill="1" applyBorder="1" applyAlignment="1">
      <alignment horizontal="center" vertical="center" wrapText="1"/>
    </xf>
    <xf numFmtId="0" fontId="0" fillId="0" borderId="0" xfId="2" applyFont="1" applyAlignment="1">
      <alignment horizontal="justify" vertical="top" wrapText="1"/>
    </xf>
    <xf numFmtId="0" fontId="5" fillId="0" borderId="0" xfId="2" applyAlignment="1">
      <alignment horizontal="justify" vertical="top" wrapText="1"/>
    </xf>
    <xf numFmtId="0" fontId="7" fillId="6" borderId="32" xfId="2" applyFont="1" applyFill="1" applyBorder="1" applyAlignment="1">
      <alignment horizontal="left" vertical="center" wrapText="1"/>
    </xf>
    <xf numFmtId="0" fontId="7" fillId="6" borderId="52" xfId="2" applyFont="1" applyFill="1" applyBorder="1" applyAlignment="1">
      <alignment horizontal="left" vertical="center" wrapText="1"/>
    </xf>
    <xf numFmtId="0" fontId="7" fillId="6" borderId="55" xfId="2" applyFont="1" applyFill="1" applyBorder="1" applyAlignment="1">
      <alignment horizontal="left" vertical="center" wrapText="1"/>
    </xf>
    <xf numFmtId="0" fontId="12" fillId="4" borderId="40" xfId="2" applyFont="1" applyFill="1" applyBorder="1" applyAlignment="1">
      <alignment horizontal="left" vertical="center" wrapText="1"/>
    </xf>
    <xf numFmtId="0" fontId="12" fillId="4" borderId="38" xfId="2" applyFont="1" applyFill="1" applyBorder="1" applyAlignment="1">
      <alignment horizontal="left" vertical="center" wrapText="1"/>
    </xf>
    <xf numFmtId="0" fontId="12" fillId="4" borderId="39" xfId="2" applyFont="1" applyFill="1" applyBorder="1" applyAlignment="1">
      <alignment horizontal="left" vertical="center" wrapText="1"/>
    </xf>
    <xf numFmtId="0" fontId="12" fillId="4" borderId="17" xfId="2" applyFont="1" applyFill="1" applyBorder="1" applyAlignment="1">
      <alignment horizontal="left" vertical="center" wrapText="1"/>
    </xf>
    <xf numFmtId="0" fontId="12" fillId="4" borderId="23" xfId="2" applyFont="1" applyFill="1" applyBorder="1" applyAlignment="1">
      <alignment horizontal="left" vertical="center" wrapText="1"/>
    </xf>
    <xf numFmtId="0" fontId="12" fillId="4" borderId="25" xfId="2" applyFont="1" applyFill="1" applyBorder="1" applyAlignment="1">
      <alignment horizontal="left" vertical="center" wrapText="1"/>
    </xf>
    <xf numFmtId="0" fontId="13" fillId="6" borderId="8" xfId="2" applyFont="1" applyFill="1" applyBorder="1" applyAlignment="1">
      <alignment horizontal="center" vertical="top" wrapText="1"/>
    </xf>
    <xf numFmtId="0" fontId="13" fillId="6" borderId="23" xfId="2" applyFont="1" applyFill="1" applyBorder="1" applyAlignment="1">
      <alignment horizontal="center" vertical="top" wrapText="1"/>
    </xf>
    <xf numFmtId="0" fontId="13" fillId="6" borderId="25" xfId="2" applyFont="1" applyFill="1" applyBorder="1" applyAlignment="1">
      <alignment horizontal="center" vertical="top" wrapText="1"/>
    </xf>
    <xf numFmtId="0" fontId="5" fillId="0" borderId="49" xfId="2" applyBorder="1" applyAlignment="1">
      <alignment horizontal="center" vertical="center" wrapText="1"/>
    </xf>
    <xf numFmtId="0" fontId="5" fillId="0" borderId="50" xfId="2" applyBorder="1" applyAlignment="1">
      <alignment horizontal="center" vertical="center" wrapText="1"/>
    </xf>
    <xf numFmtId="0" fontId="5" fillId="0" borderId="35" xfId="2" applyBorder="1" applyAlignment="1">
      <alignment horizontal="center" vertical="center" wrapText="1"/>
    </xf>
    <xf numFmtId="0" fontId="5" fillId="0" borderId="54" xfId="2" applyBorder="1" applyAlignment="1">
      <alignment horizontal="center" vertical="center" wrapText="1"/>
    </xf>
    <xf numFmtId="0" fontId="5" fillId="0" borderId="56" xfId="2" applyBorder="1" applyAlignment="1">
      <alignment horizontal="center" vertical="center" wrapText="1"/>
    </xf>
    <xf numFmtId="0" fontId="5" fillId="0" borderId="57" xfId="2" applyBorder="1" applyAlignment="1">
      <alignment horizontal="center" vertical="center" wrapText="1"/>
    </xf>
    <xf numFmtId="0" fontId="0" fillId="0" borderId="36" xfId="2" applyFont="1" applyBorder="1" applyAlignment="1">
      <alignment horizontal="center" vertical="center" wrapText="1"/>
    </xf>
    <xf numFmtId="0" fontId="0" fillId="0" borderId="48" xfId="2" applyFont="1" applyBorder="1" applyAlignment="1">
      <alignment horizontal="center" vertical="center" wrapText="1"/>
    </xf>
    <xf numFmtId="0" fontId="0" fillId="0" borderId="58" xfId="2" applyFont="1" applyBorder="1" applyAlignment="1">
      <alignment horizontal="center" vertical="center" wrapText="1"/>
    </xf>
    <xf numFmtId="44" fontId="5" fillId="0" borderId="36" xfId="13" applyFont="1" applyFill="1" applyBorder="1" applyAlignment="1">
      <alignment horizontal="center" vertical="center" wrapText="1"/>
    </xf>
    <xf numFmtId="44" fontId="5" fillId="0" borderId="48" xfId="13" applyFont="1" applyFill="1" applyBorder="1" applyAlignment="1">
      <alignment horizontal="center" vertical="center" wrapText="1"/>
    </xf>
    <xf numFmtId="44" fontId="5" fillId="0" borderId="58" xfId="13" applyFont="1" applyFill="1" applyBorder="1" applyAlignment="1">
      <alignment horizontal="center" vertical="center" wrapText="1"/>
    </xf>
    <xf numFmtId="0" fontId="7" fillId="6" borderId="4" xfId="2" applyFont="1" applyFill="1" applyBorder="1" applyAlignment="1">
      <alignment horizontal="center" vertical="center" wrapText="1"/>
    </xf>
    <xf numFmtId="0" fontId="7" fillId="6" borderId="7" xfId="2" applyFont="1" applyFill="1" applyBorder="1" applyAlignment="1">
      <alignment horizontal="center" vertical="center" wrapText="1"/>
    </xf>
    <xf numFmtId="0" fontId="7" fillId="6" borderId="18" xfId="2" applyFont="1" applyFill="1" applyBorder="1" applyAlignment="1">
      <alignment horizontal="center" vertical="center" wrapText="1"/>
    </xf>
    <xf numFmtId="0" fontId="13" fillId="0" borderId="40" xfId="2" applyFont="1" applyBorder="1" applyAlignment="1">
      <alignment horizontal="left" vertical="center" wrapText="1"/>
    </xf>
    <xf numFmtId="0" fontId="13" fillId="0" borderId="38" xfId="2" applyFont="1" applyBorder="1" applyAlignment="1">
      <alignment horizontal="left" vertical="center" wrapText="1"/>
    </xf>
    <xf numFmtId="0" fontId="13" fillId="0" borderId="39" xfId="2" applyFont="1" applyBorder="1" applyAlignment="1">
      <alignment horizontal="left" vertical="center" wrapText="1"/>
    </xf>
    <xf numFmtId="0" fontId="13" fillId="4" borderId="49" xfId="2" applyFont="1" applyFill="1" applyBorder="1" applyAlignment="1">
      <alignment horizontal="left" vertical="center" wrapText="1"/>
    </xf>
    <xf numFmtId="0" fontId="13" fillId="4" borderId="59" xfId="2" applyFont="1" applyFill="1" applyBorder="1" applyAlignment="1">
      <alignment horizontal="left" vertical="center" wrapText="1"/>
    </xf>
    <xf numFmtId="0" fontId="13" fillId="4" borderId="53" xfId="2" applyFont="1" applyFill="1" applyBorder="1" applyAlignment="1">
      <alignment horizontal="left" vertical="center" wrapText="1"/>
    </xf>
    <xf numFmtId="0" fontId="13" fillId="4" borderId="26" xfId="2" applyFont="1" applyFill="1" applyBorder="1" applyAlignment="1">
      <alignment horizontal="left" vertical="center" wrapText="1"/>
    </xf>
    <xf numFmtId="0" fontId="13" fillId="4" borderId="28" xfId="2" applyFont="1" applyFill="1" applyBorder="1" applyAlignment="1">
      <alignment horizontal="left" vertical="center" wrapText="1"/>
    </xf>
    <xf numFmtId="0" fontId="13" fillId="4" borderId="60" xfId="2" applyFont="1" applyFill="1" applyBorder="1" applyAlignment="1">
      <alignment horizontal="left" vertical="center" wrapText="1"/>
    </xf>
    <xf numFmtId="0" fontId="13" fillId="4" borderId="19" xfId="2" applyFont="1" applyFill="1" applyBorder="1" applyAlignment="1">
      <alignment horizontal="left" vertical="center" wrapText="1"/>
    </xf>
    <xf numFmtId="0" fontId="13" fillId="4" borderId="20" xfId="2" applyFont="1" applyFill="1" applyBorder="1" applyAlignment="1">
      <alignment horizontal="left" vertical="center" wrapText="1"/>
    </xf>
    <xf numFmtId="0" fontId="28" fillId="0" borderId="49" xfId="2" applyFont="1" applyBorder="1" applyAlignment="1">
      <alignment horizontal="center" vertical="center" wrapText="1"/>
    </xf>
    <xf numFmtId="0" fontId="28" fillId="0" borderId="53" xfId="2" applyFont="1" applyBorder="1" applyAlignment="1">
      <alignment horizontal="center" vertical="center" wrapText="1"/>
    </xf>
    <xf numFmtId="0" fontId="28" fillId="0" borderId="35" xfId="2" applyFont="1" applyBorder="1" applyAlignment="1">
      <alignment horizontal="center" vertical="center" wrapText="1"/>
    </xf>
    <xf numFmtId="0" fontId="28" fillId="0" borderId="22" xfId="2" applyFont="1" applyBorder="1" applyAlignment="1">
      <alignment horizontal="center" vertical="center" wrapText="1"/>
    </xf>
    <xf numFmtId="0" fontId="28" fillId="0" borderId="56" xfId="2" applyFont="1" applyBorder="1" applyAlignment="1">
      <alignment horizontal="center" vertical="center" wrapText="1"/>
    </xf>
    <xf numFmtId="0" fontId="28" fillId="0" borderId="13" xfId="2" applyFont="1" applyBorder="1" applyAlignment="1">
      <alignment horizontal="center" vertical="center" wrapText="1"/>
    </xf>
    <xf numFmtId="0" fontId="7" fillId="6" borderId="4" xfId="2" applyFont="1" applyFill="1" applyBorder="1" applyAlignment="1">
      <alignment horizontal="left" vertical="center" wrapText="1"/>
    </xf>
    <xf numFmtId="0" fontId="7" fillId="6" borderId="7" xfId="2" applyFont="1" applyFill="1" applyBorder="1" applyAlignment="1">
      <alignment horizontal="left" vertical="center" wrapText="1"/>
    </xf>
    <xf numFmtId="0" fontId="7" fillId="6" borderId="18" xfId="2" applyFont="1" applyFill="1" applyBorder="1" applyAlignment="1">
      <alignment horizontal="left" vertical="center" wrapText="1"/>
    </xf>
    <xf numFmtId="0" fontId="13" fillId="6" borderId="17" xfId="2" applyFont="1" applyFill="1" applyBorder="1" applyAlignment="1">
      <alignment horizontal="center" vertical="top" wrapText="1"/>
    </xf>
    <xf numFmtId="0" fontId="13" fillId="6" borderId="10" xfId="2" applyFont="1" applyFill="1" applyBorder="1" applyAlignment="1">
      <alignment horizontal="center" vertical="top" wrapText="1"/>
    </xf>
    <xf numFmtId="0" fontId="0" fillId="0" borderId="41" xfId="2" applyFont="1" applyBorder="1" applyAlignment="1">
      <alignment horizontal="center" vertical="center" wrapText="1"/>
    </xf>
    <xf numFmtId="0" fontId="5" fillId="0" borderId="42" xfId="2" applyBorder="1" applyAlignment="1">
      <alignment horizontal="center" vertical="center" wrapText="1"/>
    </xf>
    <xf numFmtId="0" fontId="28" fillId="0" borderId="41" xfId="2" applyFont="1" applyBorder="1" applyAlignment="1">
      <alignment horizontal="left" vertical="center" wrapText="1"/>
    </xf>
    <xf numFmtId="0" fontId="28" fillId="0" borderId="67" xfId="2" applyFont="1" applyBorder="1" applyAlignment="1">
      <alignment horizontal="left" vertical="center" wrapText="1"/>
    </xf>
    <xf numFmtId="0" fontId="0" fillId="4" borderId="0" xfId="2" applyFont="1" applyFill="1" applyAlignment="1">
      <alignment horizontal="justify" vertical="center" wrapText="1"/>
    </xf>
    <xf numFmtId="0" fontId="5" fillId="4" borderId="0" xfId="2" applyFill="1" applyAlignment="1">
      <alignment horizontal="justify" vertical="center" wrapText="1"/>
    </xf>
    <xf numFmtId="0" fontId="7" fillId="4" borderId="0" xfId="2" applyFont="1" applyFill="1" applyAlignment="1">
      <alignment horizontal="left"/>
    </xf>
    <xf numFmtId="0" fontId="7" fillId="7" borderId="14" xfId="1" applyFont="1" applyFill="1" applyBorder="1" applyAlignment="1">
      <alignment horizontal="left" vertical="center" wrapText="1"/>
    </xf>
    <xf numFmtId="0" fontId="7" fillId="7" borderId="15" xfId="1" applyFont="1" applyFill="1" applyBorder="1" applyAlignment="1">
      <alignment horizontal="left" vertical="center" wrapText="1"/>
    </xf>
    <xf numFmtId="0" fontId="7" fillId="7" borderId="16" xfId="1" applyFont="1" applyFill="1" applyBorder="1" applyAlignment="1">
      <alignment horizontal="left" vertical="center" wrapText="1"/>
    </xf>
    <xf numFmtId="0" fontId="16" fillId="0" borderId="4" xfId="1" applyFont="1" applyBorder="1" applyAlignment="1">
      <alignment horizontal="center" vertical="center" wrapText="1"/>
    </xf>
    <xf numFmtId="0" fontId="16" fillId="0" borderId="5" xfId="1" applyFont="1" applyBorder="1" applyAlignment="1">
      <alignment horizontal="center" vertical="center" wrapText="1"/>
    </xf>
    <xf numFmtId="0" fontId="16" fillId="0" borderId="5" xfId="1" applyFont="1" applyBorder="1" applyAlignment="1">
      <alignment horizontal="left" vertical="center" wrapText="1"/>
    </xf>
    <xf numFmtId="0" fontId="16" fillId="0" borderId="51" xfId="1" applyFont="1" applyBorder="1" applyAlignment="1">
      <alignment horizontal="center" vertical="center" wrapText="1"/>
    </xf>
    <xf numFmtId="0" fontId="16" fillId="0" borderId="10" xfId="1" applyFont="1" applyBorder="1" applyAlignment="1">
      <alignment horizontal="center" vertical="center" wrapText="1"/>
    </xf>
    <xf numFmtId="0" fontId="16" fillId="0" borderId="17" xfId="1" applyFont="1" applyBorder="1" applyAlignment="1">
      <alignment horizontal="left" vertical="center" wrapText="1"/>
    </xf>
    <xf numFmtId="0" fontId="16" fillId="0" borderId="23" xfId="1" applyFont="1" applyBorder="1" applyAlignment="1">
      <alignment horizontal="left" vertical="center" wrapText="1"/>
    </xf>
    <xf numFmtId="0" fontId="16" fillId="0" borderId="10" xfId="1" applyFont="1" applyBorder="1" applyAlignment="1">
      <alignment horizontal="left" vertical="center" wrapText="1"/>
    </xf>
    <xf numFmtId="0" fontId="25" fillId="4" borderId="0" xfId="2" applyFont="1" applyFill="1" applyAlignment="1">
      <alignment horizontal="left" wrapText="1"/>
    </xf>
    <xf numFmtId="0" fontId="25" fillId="7" borderId="0" xfId="2" applyFont="1" applyFill="1" applyAlignment="1">
      <alignment horizontal="left" vertical="center" wrapText="1"/>
    </xf>
    <xf numFmtId="0" fontId="7" fillId="7" borderId="14" xfId="2" applyFont="1" applyFill="1" applyBorder="1" applyAlignment="1">
      <alignment horizontal="left" vertical="center" wrapText="1"/>
    </xf>
    <xf numFmtId="0" fontId="7" fillId="7" borderId="15" xfId="2" applyFont="1" applyFill="1" applyBorder="1" applyAlignment="1">
      <alignment horizontal="left" vertical="center" wrapText="1"/>
    </xf>
    <xf numFmtId="0" fontId="7" fillId="7" borderId="16" xfId="2" applyFont="1" applyFill="1" applyBorder="1" applyAlignment="1">
      <alignment horizontal="left" vertical="center" wrapText="1"/>
    </xf>
    <xf numFmtId="0" fontId="16" fillId="0" borderId="7" xfId="1" applyFont="1" applyBorder="1" applyAlignment="1">
      <alignment horizontal="center" vertical="center" wrapText="1"/>
    </xf>
    <xf numFmtId="0" fontId="16" fillId="0" borderId="8" xfId="1" applyFont="1" applyBorder="1" applyAlignment="1">
      <alignment horizontal="center" vertical="center" wrapText="1"/>
    </xf>
    <xf numFmtId="0" fontId="16" fillId="0" borderId="8" xfId="1" applyFont="1" applyBorder="1" applyAlignment="1">
      <alignment horizontal="left" vertical="center" wrapText="1"/>
    </xf>
    <xf numFmtId="0" fontId="5" fillId="0" borderId="4" xfId="1" applyBorder="1" applyAlignment="1">
      <alignment horizontal="left" vertical="center" wrapText="1"/>
    </xf>
    <xf numFmtId="0" fontId="5" fillId="0" borderId="5" xfId="1" applyBorder="1" applyAlignment="1">
      <alignment horizontal="left" vertical="center" wrapText="1"/>
    </xf>
    <xf numFmtId="0" fontId="5" fillId="0" borderId="51" xfId="1" applyBorder="1" applyAlignment="1">
      <alignment horizontal="left" vertical="center" wrapText="1"/>
    </xf>
    <xf numFmtId="0" fontId="5" fillId="0" borderId="10" xfId="1" applyBorder="1" applyAlignment="1">
      <alignment horizontal="left" vertical="center" wrapText="1"/>
    </xf>
    <xf numFmtId="0" fontId="5" fillId="0" borderId="17" xfId="1" applyBorder="1" applyAlignment="1">
      <alignment horizontal="left" vertical="center" wrapText="1"/>
    </xf>
    <xf numFmtId="0" fontId="5" fillId="0" borderId="23" xfId="1" applyBorder="1" applyAlignment="1">
      <alignment horizontal="left" vertical="center" wrapText="1"/>
    </xf>
    <xf numFmtId="0" fontId="16" fillId="0" borderId="18" xfId="1" applyFont="1" applyBorder="1" applyAlignment="1">
      <alignment horizontal="center" vertical="center" wrapText="1"/>
    </xf>
    <xf numFmtId="0" fontId="16" fillId="0" borderId="19" xfId="1" applyFont="1" applyBorder="1" applyAlignment="1">
      <alignment horizontal="center" vertical="center" wrapText="1"/>
    </xf>
    <xf numFmtId="0" fontId="16" fillId="0" borderId="19" xfId="1" applyFont="1" applyBorder="1" applyAlignment="1">
      <alignment horizontal="left" vertical="center" wrapText="1"/>
    </xf>
    <xf numFmtId="0" fontId="5" fillId="0" borderId="7" xfId="1" applyBorder="1" applyAlignment="1">
      <alignment horizontal="left" vertical="center" wrapText="1"/>
    </xf>
    <xf numFmtId="0" fontId="5" fillId="0" borderId="8" xfId="1" applyBorder="1" applyAlignment="1">
      <alignment horizontal="left" vertical="center" wrapText="1"/>
    </xf>
    <xf numFmtId="0" fontId="0" fillId="0" borderId="8" xfId="1" applyFont="1" applyBorder="1" applyAlignment="1">
      <alignment horizontal="left" vertical="center" wrapText="1"/>
    </xf>
    <xf numFmtId="0" fontId="5" fillId="0" borderId="18" xfId="1" applyBorder="1" applyAlignment="1">
      <alignment horizontal="left" vertical="center" wrapText="1"/>
    </xf>
    <xf numFmtId="0" fontId="5" fillId="0" borderId="19" xfId="1" applyBorder="1" applyAlignment="1">
      <alignment horizontal="left" vertical="center" wrapText="1"/>
    </xf>
    <xf numFmtId="0" fontId="0" fillId="0" borderId="19" xfId="1" applyFont="1" applyBorder="1" applyAlignment="1">
      <alignment horizontal="left" vertical="center" wrapText="1"/>
    </xf>
    <xf numFmtId="0" fontId="5" fillId="4" borderId="0" xfId="2" applyFill="1" applyAlignment="1">
      <alignment horizontal="justify" vertical="top" wrapText="1"/>
    </xf>
    <xf numFmtId="0" fontId="25" fillId="4" borderId="21" xfId="2" applyFont="1" applyFill="1" applyBorder="1" applyAlignment="1">
      <alignment horizontal="left"/>
    </xf>
    <xf numFmtId="165" fontId="7" fillId="0" borderId="7" xfId="4" applyNumberFormat="1" applyFont="1" applyFill="1" applyBorder="1" applyAlignment="1">
      <alignment horizontal="center" vertical="center" wrapText="1"/>
    </xf>
    <xf numFmtId="0" fontId="32" fillId="4" borderId="0" xfId="1" applyFont="1" applyFill="1" applyAlignment="1">
      <alignment horizontal="center" vertical="center" wrapText="1"/>
    </xf>
    <xf numFmtId="0" fontId="29" fillId="4" borderId="0" xfId="1" applyFont="1" applyFill="1" applyAlignment="1">
      <alignment horizontal="left" vertical="center" wrapText="1"/>
    </xf>
    <xf numFmtId="0" fontId="30" fillId="4" borderId="0" xfId="1" applyFont="1" applyFill="1" applyAlignment="1">
      <alignment horizontal="center" vertical="center"/>
    </xf>
    <xf numFmtId="0" fontId="39" fillId="4" borderId="0" xfId="1" applyFont="1" applyFill="1" applyAlignment="1">
      <alignment horizontal="left" vertical="center" indent="3"/>
    </xf>
    <xf numFmtId="0" fontId="5" fillId="4" borderId="0" xfId="2" applyFill="1" applyAlignment="1">
      <alignment horizontal="left" vertical="center"/>
    </xf>
    <xf numFmtId="0" fontId="5" fillId="4" borderId="0" xfId="2" applyFill="1" applyAlignment="1">
      <alignment horizontal="center" vertical="center"/>
    </xf>
    <xf numFmtId="0" fontId="25" fillId="4" borderId="0" xfId="2" applyFont="1" applyFill="1" applyAlignment="1">
      <alignment vertical="center" wrapText="1"/>
    </xf>
    <xf numFmtId="0" fontId="13" fillId="4" borderId="0" xfId="2" applyFont="1" applyFill="1" applyAlignment="1">
      <alignment horizontal="left" vertical="center"/>
    </xf>
    <xf numFmtId="0" fontId="25" fillId="4" borderId="0" xfId="2" applyFont="1" applyFill="1" applyAlignment="1">
      <alignment horizontal="left" vertical="center" wrapText="1"/>
    </xf>
    <xf numFmtId="0" fontId="25" fillId="4" borderId="21" xfId="2" applyFont="1" applyFill="1" applyBorder="1" applyAlignment="1">
      <alignment horizontal="left" vertical="center"/>
    </xf>
    <xf numFmtId="0" fontId="7" fillId="6" borderId="19" xfId="2" applyFont="1" applyFill="1" applyBorder="1" applyAlignment="1">
      <alignment horizontal="left" vertical="center" wrapText="1"/>
    </xf>
    <xf numFmtId="167" fontId="26" fillId="4" borderId="19" xfId="2" applyNumberFormat="1" applyFont="1" applyFill="1" applyBorder="1" applyAlignment="1">
      <alignment horizontal="center" vertical="center" wrapText="1"/>
    </xf>
    <xf numFmtId="0" fontId="26" fillId="4" borderId="42" xfId="2" applyFont="1" applyFill="1" applyBorder="1" applyAlignment="1">
      <alignment horizontal="center" vertical="center" wrapText="1"/>
    </xf>
    <xf numFmtId="44" fontId="27" fillId="4" borderId="5" xfId="13" applyFont="1" applyFill="1" applyBorder="1" applyAlignment="1">
      <alignment horizontal="left" vertical="center" wrapText="1"/>
    </xf>
    <xf numFmtId="44" fontId="27" fillId="4" borderId="6" xfId="13" applyFont="1" applyFill="1" applyBorder="1" applyAlignment="1">
      <alignment horizontal="left" vertical="center" wrapText="1"/>
    </xf>
    <xf numFmtId="0" fontId="7" fillId="6" borderId="32" xfId="2" applyFont="1" applyFill="1" applyBorder="1" applyAlignment="1">
      <alignment horizontal="center" vertical="center" wrapText="1"/>
    </xf>
    <xf numFmtId="0" fontId="7" fillId="6" borderId="52" xfId="2" applyFont="1" applyFill="1" applyBorder="1" applyAlignment="1">
      <alignment horizontal="center" vertical="center" wrapText="1"/>
    </xf>
    <xf numFmtId="0" fontId="13" fillId="6" borderId="8" xfId="2" applyFont="1" applyFill="1" applyBorder="1" applyAlignment="1">
      <alignment horizontal="center" vertical="center" wrapText="1"/>
    </xf>
    <xf numFmtId="0" fontId="13" fillId="6" borderId="23" xfId="2" applyFont="1" applyFill="1" applyBorder="1" applyAlignment="1">
      <alignment horizontal="center" vertical="center" wrapText="1"/>
    </xf>
    <xf numFmtId="0" fontId="13" fillId="6" borderId="25" xfId="2" applyFont="1" applyFill="1" applyBorder="1" applyAlignment="1">
      <alignment horizontal="center" vertical="center" wrapText="1"/>
    </xf>
    <xf numFmtId="0" fontId="13" fillId="6" borderId="17" xfId="2" applyFont="1" applyFill="1" applyBorder="1" applyAlignment="1">
      <alignment horizontal="center" vertical="center" wrapText="1"/>
    </xf>
    <xf numFmtId="0" fontId="13" fillId="6" borderId="10" xfId="2" applyFont="1" applyFill="1" applyBorder="1" applyAlignment="1">
      <alignment horizontal="center" vertical="center" wrapText="1"/>
    </xf>
    <xf numFmtId="0" fontId="7" fillId="4" borderId="0" xfId="2" applyFont="1" applyFill="1" applyAlignment="1">
      <alignment horizontal="left" vertical="center"/>
    </xf>
    <xf numFmtId="0" fontId="5" fillId="0" borderId="0" xfId="2" applyAlignment="1">
      <alignment horizontal="justify" vertical="center" wrapText="1"/>
    </xf>
    <xf numFmtId="0" fontId="5" fillId="0" borderId="4" xfId="1" applyBorder="1" applyAlignment="1">
      <alignment horizontal="center" vertical="center" wrapText="1"/>
    </xf>
    <xf numFmtId="0" fontId="5" fillId="0" borderId="5" xfId="1" applyBorder="1" applyAlignment="1">
      <alignment horizontal="center" vertical="center" wrapText="1"/>
    </xf>
    <xf numFmtId="0" fontId="0" fillId="0" borderId="5" xfId="1" applyFont="1" applyBorder="1" applyAlignment="1">
      <alignment horizontal="left" vertical="center" wrapText="1"/>
    </xf>
    <xf numFmtId="0" fontId="5" fillId="0" borderId="7" xfId="1" applyBorder="1" applyAlignment="1">
      <alignment horizontal="center" vertical="center" wrapText="1"/>
    </xf>
    <xf numFmtId="0" fontId="5" fillId="0" borderId="8" xfId="1" applyBorder="1" applyAlignment="1">
      <alignment horizontal="center" vertical="center" wrapText="1"/>
    </xf>
    <xf numFmtId="0" fontId="5" fillId="0" borderId="18" xfId="1" applyBorder="1" applyAlignment="1">
      <alignment horizontal="center" vertical="center" wrapText="1"/>
    </xf>
    <xf numFmtId="0" fontId="5" fillId="0" borderId="19" xfId="1" applyBorder="1" applyAlignment="1">
      <alignment horizontal="center" vertical="center" wrapText="1"/>
    </xf>
    <xf numFmtId="0" fontId="5" fillId="4" borderId="62" xfId="2" applyFill="1" applyBorder="1" applyAlignment="1">
      <alignment horizontal="center" vertical="center"/>
    </xf>
    <xf numFmtId="0" fontId="5" fillId="4" borderId="63" xfId="2" applyFill="1" applyBorder="1" applyAlignment="1">
      <alignment horizontal="center" vertical="center"/>
    </xf>
    <xf numFmtId="0" fontId="5" fillId="4" borderId="40" xfId="0" applyFont="1" applyFill="1" applyBorder="1" applyAlignment="1">
      <alignment horizontal="left" vertical="center" wrapText="1"/>
    </xf>
    <xf numFmtId="0" fontId="5" fillId="4" borderId="38" xfId="0" applyFont="1" applyFill="1" applyBorder="1" applyAlignment="1">
      <alignment horizontal="left" vertical="center" wrapText="1"/>
    </xf>
    <xf numFmtId="0" fontId="5" fillId="4" borderId="63" xfId="0" applyFont="1" applyFill="1" applyBorder="1" applyAlignment="1">
      <alignment horizontal="left" vertical="center" wrapText="1"/>
    </xf>
    <xf numFmtId="0" fontId="5" fillId="4" borderId="51" xfId="2" applyFill="1" applyBorder="1" applyAlignment="1">
      <alignment horizontal="center" vertical="center"/>
    </xf>
    <xf numFmtId="0" fontId="5" fillId="4" borderId="10" xfId="2" applyFill="1" applyBorder="1" applyAlignment="1">
      <alignment horizontal="center" vertical="center"/>
    </xf>
    <xf numFmtId="0" fontId="5" fillId="4" borderId="17" xfId="0" applyFont="1" applyFill="1" applyBorder="1" applyAlignment="1">
      <alignment horizontal="left" vertical="center" wrapText="1"/>
    </xf>
    <xf numFmtId="0" fontId="5" fillId="4" borderId="23" xfId="0" applyFont="1" applyFill="1" applyBorder="1" applyAlignment="1">
      <alignment horizontal="left" vertical="center" wrapText="1"/>
    </xf>
    <xf numFmtId="0" fontId="5" fillId="4" borderId="10" xfId="0" applyFont="1" applyFill="1" applyBorder="1" applyAlignment="1">
      <alignment horizontal="left" vertical="center" wrapText="1"/>
    </xf>
    <xf numFmtId="0" fontId="0" fillId="4" borderId="64" xfId="0" applyFill="1" applyBorder="1" applyAlignment="1">
      <alignment horizontal="center" vertical="center"/>
    </xf>
    <xf numFmtId="0" fontId="5" fillId="4" borderId="42" xfId="0" applyFont="1" applyFill="1" applyBorder="1" applyAlignment="1">
      <alignment horizontal="center" vertical="center"/>
    </xf>
    <xf numFmtId="0" fontId="5" fillId="4" borderId="41" xfId="0" applyFont="1" applyFill="1" applyBorder="1" applyAlignment="1">
      <alignment horizontal="left" vertical="center" wrapText="1"/>
    </xf>
    <xf numFmtId="0" fontId="5" fillId="4" borderId="46" xfId="0" applyFont="1" applyFill="1" applyBorder="1" applyAlignment="1">
      <alignment horizontal="left" vertical="center" wrapText="1"/>
    </xf>
    <xf numFmtId="0" fontId="5" fillId="4" borderId="42" xfId="0" applyFont="1" applyFill="1" applyBorder="1" applyAlignment="1">
      <alignment horizontal="left" vertical="center" wrapText="1"/>
    </xf>
    <xf numFmtId="0" fontId="0" fillId="4" borderId="17" xfId="2" applyFont="1" applyFill="1" applyBorder="1" applyAlignment="1">
      <alignment horizontal="left" vertical="center" wrapText="1"/>
    </xf>
    <xf numFmtId="0" fontId="5" fillId="4" borderId="23" xfId="2" applyFill="1" applyBorder="1" applyAlignment="1">
      <alignment horizontal="left" vertical="center" wrapText="1"/>
    </xf>
    <xf numFmtId="0" fontId="5" fillId="4" borderId="10" xfId="2" applyFill="1" applyBorder="1" applyAlignment="1">
      <alignment horizontal="left" vertical="center" wrapText="1"/>
    </xf>
    <xf numFmtId="166" fontId="5" fillId="4" borderId="17" xfId="2" applyNumberFormat="1" applyFill="1" applyBorder="1" applyAlignment="1">
      <alignment horizontal="right" vertical="center" wrapText="1"/>
    </xf>
    <xf numFmtId="166" fontId="5" fillId="4" borderId="10" xfId="2" applyNumberFormat="1" applyFill="1" applyBorder="1" applyAlignment="1">
      <alignment horizontal="right" vertical="center" wrapText="1"/>
    </xf>
    <xf numFmtId="0" fontId="7" fillId="7" borderId="33" xfId="2" applyFont="1" applyFill="1" applyBorder="1" applyAlignment="1">
      <alignment horizontal="center" vertical="center" wrapText="1"/>
    </xf>
    <xf numFmtId="0" fontId="0" fillId="4" borderId="40" xfId="2" applyFont="1" applyFill="1" applyBorder="1" applyAlignment="1">
      <alignment horizontal="left" vertical="center" wrapText="1"/>
    </xf>
    <xf numFmtId="0" fontId="5" fillId="4" borderId="38" xfId="2" applyFill="1" applyBorder="1" applyAlignment="1">
      <alignment horizontal="left" vertical="center" wrapText="1"/>
    </xf>
    <xf numFmtId="0" fontId="5" fillId="4" borderId="63" xfId="2" applyFill="1" applyBorder="1" applyAlignment="1">
      <alignment horizontal="left" vertical="center" wrapText="1"/>
    </xf>
    <xf numFmtId="166" fontId="5" fillId="4" borderId="40" xfId="2" applyNumberFormat="1" applyFill="1" applyBorder="1" applyAlignment="1">
      <alignment horizontal="right" vertical="center" wrapText="1"/>
    </xf>
    <xf numFmtId="166" fontId="5" fillId="4" borderId="63" xfId="2" applyNumberFormat="1" applyFill="1" applyBorder="1" applyAlignment="1">
      <alignment horizontal="right" vertical="center" wrapText="1"/>
    </xf>
    <xf numFmtId="0" fontId="5" fillId="4" borderId="17" xfId="2" applyFill="1" applyBorder="1" applyAlignment="1">
      <alignment horizontal="left" vertical="center" wrapText="1"/>
    </xf>
    <xf numFmtId="0" fontId="0" fillId="4" borderId="41" xfId="2" applyFont="1" applyFill="1" applyBorder="1" applyAlignment="1">
      <alignment horizontal="left" vertical="center" wrapText="1"/>
    </xf>
    <xf numFmtId="0" fontId="5" fillId="4" borderId="46" xfId="2" applyFill="1" applyBorder="1" applyAlignment="1">
      <alignment horizontal="left" vertical="center" wrapText="1"/>
    </xf>
    <xf numFmtId="0" fontId="5" fillId="4" borderId="42" xfId="2" applyFill="1" applyBorder="1" applyAlignment="1">
      <alignment horizontal="left" vertical="center" wrapText="1"/>
    </xf>
    <xf numFmtId="166" fontId="5" fillId="4" borderId="41" xfId="2" applyNumberFormat="1" applyFill="1" applyBorder="1" applyAlignment="1">
      <alignment horizontal="right" vertical="center" wrapText="1"/>
    </xf>
    <xf numFmtId="166" fontId="5" fillId="4" borderId="42" xfId="2" applyNumberFormat="1" applyFill="1" applyBorder="1" applyAlignment="1">
      <alignment horizontal="right" vertical="center" wrapText="1"/>
    </xf>
    <xf numFmtId="0" fontId="25" fillId="4" borderId="0" xfId="2" applyFont="1" applyFill="1" applyAlignment="1">
      <alignment horizontal="center" vertical="center" wrapText="1"/>
    </xf>
    <xf numFmtId="166" fontId="7" fillId="7" borderId="11" xfId="2" applyNumberFormat="1" applyFont="1" applyFill="1" applyBorder="1" applyAlignment="1">
      <alignment horizontal="right" vertical="center" wrapText="1"/>
    </xf>
    <xf numFmtId="0" fontId="7" fillId="7" borderId="13" xfId="2" applyFont="1" applyFill="1" applyBorder="1" applyAlignment="1">
      <alignment horizontal="right" vertical="center" wrapText="1"/>
    </xf>
    <xf numFmtId="0" fontId="17" fillId="4" borderId="17" xfId="0" applyFont="1" applyFill="1" applyBorder="1" applyAlignment="1">
      <alignment horizontal="left" vertical="center" wrapText="1"/>
    </xf>
    <xf numFmtId="0" fontId="17" fillId="4" borderId="23" xfId="0" applyFont="1" applyFill="1" applyBorder="1" applyAlignment="1">
      <alignment horizontal="left" vertical="center" wrapText="1"/>
    </xf>
    <xf numFmtId="0" fontId="17" fillId="4" borderId="10" xfId="0" applyFont="1" applyFill="1" applyBorder="1" applyAlignment="1">
      <alignment horizontal="left" vertical="center" wrapText="1"/>
    </xf>
    <xf numFmtId="0" fontId="17" fillId="4" borderId="40" xfId="0" applyFont="1" applyFill="1" applyBorder="1" applyAlignment="1">
      <alignment horizontal="left" vertical="center" wrapText="1"/>
    </xf>
    <xf numFmtId="0" fontId="17" fillId="4" borderId="38" xfId="0" applyFont="1" applyFill="1" applyBorder="1" applyAlignment="1">
      <alignment horizontal="left" vertical="center" wrapText="1"/>
    </xf>
    <xf numFmtId="0" fontId="17" fillId="4" borderId="63" xfId="0" applyFont="1" applyFill="1" applyBorder="1" applyAlignment="1">
      <alignment horizontal="left" vertical="center" wrapText="1"/>
    </xf>
    <xf numFmtId="0" fontId="17" fillId="4" borderId="41" xfId="0" applyFont="1" applyFill="1" applyBorder="1" applyAlignment="1">
      <alignment horizontal="left" vertical="center" wrapText="1"/>
    </xf>
    <xf numFmtId="0" fontId="17" fillId="4" borderId="46" xfId="0" applyFont="1" applyFill="1" applyBorder="1" applyAlignment="1">
      <alignment horizontal="left" vertical="center" wrapText="1"/>
    </xf>
    <xf numFmtId="0" fontId="17" fillId="4" borderId="42" xfId="0" applyFont="1" applyFill="1" applyBorder="1" applyAlignment="1">
      <alignment horizontal="left" vertical="center" wrapText="1"/>
    </xf>
    <xf numFmtId="0" fontId="5" fillId="4" borderId="0" xfId="2" applyFill="1" applyAlignment="1">
      <alignment horizontal="left" vertical="center" wrapText="1"/>
    </xf>
    <xf numFmtId="0" fontId="7" fillId="7" borderId="43" xfId="2" applyFont="1" applyFill="1" applyBorder="1" applyAlignment="1">
      <alignment horizontal="center" vertical="center" wrapText="1"/>
    </xf>
    <xf numFmtId="0" fontId="7" fillId="7" borderId="44" xfId="2" applyFont="1" applyFill="1" applyBorder="1" applyAlignment="1">
      <alignment horizontal="center" vertical="center" wrapText="1"/>
    </xf>
    <xf numFmtId="0" fontId="7" fillId="7" borderId="14" xfId="2" applyFont="1" applyFill="1" applyBorder="1" applyAlignment="1">
      <alignment horizontal="left" vertical="center"/>
    </xf>
    <xf numFmtId="0" fontId="7" fillId="7" borderId="15" xfId="2" applyFont="1" applyFill="1" applyBorder="1" applyAlignment="1">
      <alignment horizontal="left" vertical="center"/>
    </xf>
    <xf numFmtId="166" fontId="7" fillId="7" borderId="14" xfId="2" applyNumberFormat="1" applyFont="1" applyFill="1" applyBorder="1" applyAlignment="1">
      <alignment vertical="center" wrapText="1"/>
    </xf>
    <xf numFmtId="0" fontId="7" fillId="7" borderId="16" xfId="2" applyFont="1" applyFill="1" applyBorder="1" applyAlignment="1">
      <alignment vertical="center" wrapText="1"/>
    </xf>
    <xf numFmtId="164" fontId="17" fillId="4" borderId="17" xfId="12" applyFont="1" applyFill="1" applyBorder="1" applyAlignment="1">
      <alignment horizontal="center" vertical="center"/>
    </xf>
    <xf numFmtId="164" fontId="17" fillId="4" borderId="10" xfId="12" applyFont="1" applyFill="1" applyBorder="1" applyAlignment="1">
      <alignment horizontal="center" vertical="center"/>
    </xf>
    <xf numFmtId="0" fontId="17" fillId="4" borderId="25" xfId="0" applyFont="1" applyFill="1" applyBorder="1" applyAlignment="1">
      <alignment horizontal="left" vertical="center" wrapText="1"/>
    </xf>
    <xf numFmtId="0" fontId="7" fillId="7" borderId="66" xfId="2" applyFont="1" applyFill="1" applyBorder="1" applyAlignment="1">
      <alignment horizontal="center" vertical="center" wrapText="1"/>
    </xf>
    <xf numFmtId="0" fontId="7" fillId="7" borderId="15" xfId="2" applyFont="1" applyFill="1" applyBorder="1" applyAlignment="1">
      <alignment horizontal="center" vertical="center" wrapText="1"/>
    </xf>
    <xf numFmtId="0" fontId="7" fillId="7" borderId="16" xfId="2" applyFont="1" applyFill="1" applyBorder="1" applyAlignment="1">
      <alignment horizontal="center" vertical="center" wrapText="1"/>
    </xf>
    <xf numFmtId="0" fontId="5" fillId="4" borderId="5" xfId="2" applyFill="1" applyBorder="1" applyAlignment="1">
      <alignment horizontal="left" vertical="center" wrapText="1"/>
    </xf>
    <xf numFmtId="164" fontId="17" fillId="4" borderId="40" xfId="12" applyFont="1" applyFill="1" applyBorder="1" applyAlignment="1">
      <alignment horizontal="center" vertical="center"/>
    </xf>
    <xf numFmtId="164" fontId="17" fillId="4" borderId="63" xfId="12" applyFont="1" applyFill="1" applyBorder="1" applyAlignment="1">
      <alignment horizontal="center" vertical="center"/>
    </xf>
    <xf numFmtId="0" fontId="17" fillId="4" borderId="39" xfId="0" applyFont="1" applyFill="1" applyBorder="1" applyAlignment="1">
      <alignment horizontal="left" vertical="center" wrapText="1"/>
    </xf>
    <xf numFmtId="0" fontId="5" fillId="4" borderId="8" xfId="2" applyFill="1" applyBorder="1" applyAlignment="1">
      <alignment horizontal="left" vertical="center" wrapText="1"/>
    </xf>
    <xf numFmtId="0" fontId="5" fillId="4" borderId="19" xfId="2" applyFill="1" applyBorder="1" applyAlignment="1">
      <alignment horizontal="left" vertical="center" wrapText="1"/>
    </xf>
    <xf numFmtId="164" fontId="17" fillId="4" borderId="41" xfId="12" applyFont="1" applyFill="1" applyBorder="1" applyAlignment="1">
      <alignment horizontal="center" vertical="center"/>
    </xf>
    <xf numFmtId="164" fontId="17" fillId="4" borderId="42" xfId="12" applyFont="1" applyFill="1" applyBorder="1" applyAlignment="1">
      <alignment horizontal="center" vertical="center"/>
    </xf>
    <xf numFmtId="0" fontId="17" fillId="4" borderId="67" xfId="0" applyFont="1" applyFill="1" applyBorder="1" applyAlignment="1">
      <alignment horizontal="left" vertical="center" wrapText="1"/>
    </xf>
    <xf numFmtId="166" fontId="7" fillId="7" borderId="14" xfId="2" applyNumberFormat="1" applyFont="1" applyFill="1" applyBorder="1" applyAlignment="1">
      <alignment horizontal="center" vertical="center" wrapText="1"/>
    </xf>
    <xf numFmtId="166" fontId="7" fillId="7" borderId="15" xfId="2" applyNumberFormat="1" applyFont="1" applyFill="1" applyBorder="1" applyAlignment="1">
      <alignment horizontal="center" vertical="center" wrapText="1"/>
    </xf>
    <xf numFmtId="166" fontId="7" fillId="7" borderId="16" xfId="2" applyNumberFormat="1" applyFont="1" applyFill="1" applyBorder="1" applyAlignment="1">
      <alignment horizontal="center" vertical="center" wrapText="1"/>
    </xf>
    <xf numFmtId="166" fontId="7" fillId="4" borderId="21" xfId="2" applyNumberFormat="1" applyFont="1" applyFill="1" applyBorder="1" applyAlignment="1">
      <alignment horizontal="right" vertical="center" wrapText="1"/>
    </xf>
    <xf numFmtId="0" fontId="7" fillId="4" borderId="0" xfId="2" applyFont="1" applyFill="1" applyAlignment="1">
      <alignment horizontal="right" vertical="center" wrapText="1"/>
    </xf>
    <xf numFmtId="0" fontId="7" fillId="7" borderId="68" xfId="2" applyFont="1" applyFill="1" applyBorder="1" applyAlignment="1">
      <alignment horizontal="center" vertical="center" wrapText="1"/>
    </xf>
    <xf numFmtId="0" fontId="7" fillId="7" borderId="2" xfId="2" applyFont="1" applyFill="1" applyBorder="1" applyAlignment="1">
      <alignment horizontal="center" vertical="center" wrapText="1"/>
    </xf>
    <xf numFmtId="0" fontId="7" fillId="7" borderId="3" xfId="2" applyFont="1" applyFill="1" applyBorder="1" applyAlignment="1">
      <alignment horizontal="center" vertical="center" wrapText="1"/>
    </xf>
    <xf numFmtId="164" fontId="17" fillId="4" borderId="8" xfId="12" applyFont="1" applyFill="1" applyBorder="1" applyAlignment="1">
      <alignment horizontal="center" vertical="center"/>
    </xf>
    <xf numFmtId="0" fontId="17" fillId="4" borderId="8" xfId="0" applyFont="1" applyFill="1" applyBorder="1" applyAlignment="1">
      <alignment horizontal="left" vertical="center" wrapText="1"/>
    </xf>
    <xf numFmtId="0" fontId="17" fillId="4" borderId="9" xfId="0" applyFont="1" applyFill="1" applyBorder="1" applyAlignment="1">
      <alignment horizontal="left" vertical="center" wrapText="1"/>
    </xf>
    <xf numFmtId="164" fontId="17" fillId="4" borderId="5" xfId="12" applyFont="1" applyFill="1" applyBorder="1" applyAlignment="1">
      <alignment horizontal="center" vertical="center"/>
    </xf>
    <xf numFmtId="0" fontId="17" fillId="4" borderId="5" xfId="0" applyFont="1" applyFill="1" applyBorder="1" applyAlignment="1">
      <alignment horizontal="left" vertical="center" wrapText="1"/>
    </xf>
    <xf numFmtId="0" fontId="17" fillId="4" borderId="6" xfId="0" applyFont="1" applyFill="1" applyBorder="1" applyAlignment="1">
      <alignment horizontal="left" vertical="center" wrapText="1"/>
    </xf>
    <xf numFmtId="164" fontId="17" fillId="4" borderId="19" xfId="12" applyFont="1" applyFill="1" applyBorder="1" applyAlignment="1">
      <alignment horizontal="center" vertical="center"/>
    </xf>
    <xf numFmtId="0" fontId="17" fillId="4" borderId="19" xfId="0" applyFont="1" applyFill="1" applyBorder="1" applyAlignment="1">
      <alignment horizontal="left" vertical="center" wrapText="1"/>
    </xf>
    <xf numFmtId="0" fontId="17" fillId="4" borderId="20" xfId="0" applyFont="1" applyFill="1" applyBorder="1" applyAlignment="1">
      <alignment horizontal="left" vertical="center" wrapText="1"/>
    </xf>
    <xf numFmtId="166" fontId="7" fillId="7" borderId="11" xfId="2" applyNumberFormat="1" applyFont="1" applyFill="1" applyBorder="1" applyAlignment="1">
      <alignment horizontal="center" vertical="center" wrapText="1"/>
    </xf>
    <xf numFmtId="166" fontId="7" fillId="7" borderId="12" xfId="2" applyNumberFormat="1" applyFont="1" applyFill="1" applyBorder="1" applyAlignment="1">
      <alignment horizontal="center" vertical="center" wrapText="1"/>
    </xf>
    <xf numFmtId="166" fontId="7" fillId="7" borderId="13" xfId="2" applyNumberFormat="1" applyFont="1" applyFill="1" applyBorder="1" applyAlignment="1">
      <alignment horizontal="center" vertical="center" wrapText="1"/>
    </xf>
    <xf numFmtId="0" fontId="31" fillId="4" borderId="0" xfId="1" applyFont="1" applyFill="1" applyAlignment="1">
      <alignment horizontal="center" vertical="center"/>
    </xf>
    <xf numFmtId="0" fontId="7" fillId="7" borderId="51" xfId="2" applyFont="1" applyFill="1" applyBorder="1" applyAlignment="1">
      <alignment horizontal="right" vertical="center" wrapText="1"/>
    </xf>
    <xf numFmtId="0" fontId="7" fillId="7" borderId="23" xfId="2" applyFont="1" applyFill="1" applyBorder="1" applyAlignment="1">
      <alignment horizontal="right" vertical="center" wrapText="1"/>
    </xf>
    <xf numFmtId="0" fontId="7" fillId="7" borderId="10" xfId="2" applyFont="1" applyFill="1" applyBorder="1" applyAlignment="1">
      <alignment horizontal="right" vertical="center" wrapText="1"/>
    </xf>
    <xf numFmtId="10" fontId="7" fillId="4" borderId="17" xfId="14" applyNumberFormat="1" applyFont="1" applyFill="1" applyBorder="1" applyAlignment="1">
      <alignment horizontal="right" vertical="center" wrapText="1"/>
    </xf>
    <xf numFmtId="10" fontId="7" fillId="4" borderId="23" xfId="14" applyNumberFormat="1" applyFont="1" applyFill="1" applyBorder="1" applyAlignment="1">
      <alignment horizontal="right" vertical="center" wrapText="1"/>
    </xf>
    <xf numFmtId="10" fontId="7" fillId="4" borderId="10" xfId="14" applyNumberFormat="1" applyFont="1" applyFill="1" applyBorder="1" applyAlignment="1">
      <alignment horizontal="right" vertical="center" wrapText="1"/>
    </xf>
    <xf numFmtId="0" fontId="39" fillId="4" borderId="0" xfId="1" applyFont="1" applyFill="1" applyAlignment="1">
      <alignment vertical="center"/>
    </xf>
    <xf numFmtId="0" fontId="7" fillId="6" borderId="24" xfId="2" applyFont="1" applyFill="1" applyBorder="1" applyAlignment="1">
      <alignment horizontal="center" vertical="center" wrapText="1"/>
    </xf>
    <xf numFmtId="0" fontId="7" fillId="6" borderId="55" xfId="2" applyFont="1" applyFill="1" applyBorder="1" applyAlignment="1">
      <alignment horizontal="center" vertical="center" wrapText="1"/>
    </xf>
    <xf numFmtId="0" fontId="7" fillId="7" borderId="4" xfId="2" applyFont="1" applyFill="1" applyBorder="1" applyAlignment="1">
      <alignment horizontal="center" vertical="center" wrapText="1"/>
    </xf>
    <xf numFmtId="0" fontId="7" fillId="7" borderId="5" xfId="2" applyFont="1" applyFill="1" applyBorder="1" applyAlignment="1">
      <alignment horizontal="center" vertical="center" wrapText="1"/>
    </xf>
    <xf numFmtId="0" fontId="7" fillId="7" borderId="6" xfId="2" applyFont="1" applyFill="1" applyBorder="1" applyAlignment="1">
      <alignment horizontal="center" vertical="center" wrapText="1"/>
    </xf>
    <xf numFmtId="0" fontId="7" fillId="0" borderId="23" xfId="2" applyFont="1" applyBorder="1" applyAlignment="1">
      <alignment horizontal="center" vertical="center" wrapText="1"/>
    </xf>
    <xf numFmtId="165" fontId="7" fillId="0" borderId="41" xfId="4" applyNumberFormat="1" applyFont="1" applyFill="1" applyBorder="1" applyAlignment="1">
      <alignment horizontal="center" vertical="center" wrapText="1"/>
    </xf>
    <xf numFmtId="165" fontId="7" fillId="0" borderId="46" xfId="4" applyNumberFormat="1" applyFont="1" applyFill="1" applyBorder="1" applyAlignment="1">
      <alignment horizontal="center" vertical="center" wrapText="1"/>
    </xf>
    <xf numFmtId="165" fontId="7" fillId="0" borderId="42" xfId="4" applyNumberFormat="1" applyFont="1" applyFill="1" applyBorder="1" applyAlignment="1">
      <alignment horizontal="center" vertical="center" wrapText="1"/>
    </xf>
    <xf numFmtId="0" fontId="8" fillId="5" borderId="14" xfId="2" applyFont="1" applyFill="1" applyBorder="1" applyAlignment="1">
      <alignment horizontal="left" vertical="center"/>
    </xf>
    <xf numFmtId="0" fontId="8" fillId="5" borderId="15" xfId="2" applyFont="1" applyFill="1" applyBorder="1" applyAlignment="1">
      <alignment horizontal="left" vertical="center"/>
    </xf>
    <xf numFmtId="0" fontId="8" fillId="5" borderId="16" xfId="2" applyFont="1" applyFill="1" applyBorder="1" applyAlignment="1">
      <alignment horizontal="left" vertical="center"/>
    </xf>
    <xf numFmtId="0" fontId="12" fillId="6" borderId="8" xfId="2" applyFont="1" applyFill="1" applyBorder="1" applyAlignment="1">
      <alignment horizontal="left" vertical="center" wrapText="1"/>
    </xf>
    <xf numFmtId="0" fontId="12" fillId="6" borderId="9" xfId="2" applyFont="1" applyFill="1" applyBorder="1" applyAlignment="1">
      <alignment horizontal="left" vertical="center" wrapText="1"/>
    </xf>
    <xf numFmtId="0" fontId="12" fillId="4" borderId="8" xfId="2" applyFont="1" applyFill="1" applyBorder="1" applyAlignment="1">
      <alignment horizontal="left" vertical="center" wrapText="1"/>
    </xf>
    <xf numFmtId="0" fontId="12" fillId="4" borderId="9" xfId="2" applyFont="1" applyFill="1" applyBorder="1" applyAlignment="1">
      <alignment horizontal="left" vertical="center" wrapText="1"/>
    </xf>
    <xf numFmtId="0" fontId="7" fillId="4" borderId="41" xfId="2" applyFont="1" applyFill="1" applyBorder="1" applyAlignment="1">
      <alignment horizontal="center" vertical="center" wrapText="1"/>
    </xf>
    <xf numFmtId="0" fontId="7" fillId="4" borderId="46" xfId="2" applyFont="1" applyFill="1" applyBorder="1" applyAlignment="1">
      <alignment horizontal="center" vertical="center" wrapText="1"/>
    </xf>
    <xf numFmtId="0" fontId="5" fillId="0" borderId="40" xfId="2" applyBorder="1" applyAlignment="1">
      <alignment horizontal="left" vertical="center" wrapText="1"/>
    </xf>
    <xf numFmtId="0" fontId="5" fillId="0" borderId="38" xfId="2" applyBorder="1" applyAlignment="1">
      <alignment horizontal="left" vertical="center" wrapText="1"/>
    </xf>
    <xf numFmtId="0" fontId="5" fillId="0" borderId="39" xfId="2" applyBorder="1" applyAlignment="1">
      <alignment horizontal="left" vertical="center" wrapText="1"/>
    </xf>
    <xf numFmtId="0" fontId="0" fillId="0" borderId="23" xfId="0" applyBorder="1" applyAlignment="1">
      <alignment horizontal="left" vertical="center" wrapText="1"/>
    </xf>
    <xf numFmtId="0" fontId="0" fillId="0" borderId="25" xfId="0" applyBorder="1" applyAlignment="1">
      <alignment horizontal="left" vertical="center" wrapText="1"/>
    </xf>
    <xf numFmtId="0" fontId="7" fillId="6" borderId="62" xfId="2" applyFont="1" applyFill="1" applyBorder="1" applyAlignment="1">
      <alignment horizontal="center" vertical="center" wrapText="1"/>
    </xf>
    <xf numFmtId="0" fontId="7" fillId="6" borderId="51" xfId="2" applyFont="1" applyFill="1" applyBorder="1" applyAlignment="1">
      <alignment horizontal="center" vertical="center" wrapText="1"/>
    </xf>
    <xf numFmtId="0" fontId="7" fillId="6" borderId="64" xfId="2" applyFont="1" applyFill="1" applyBorder="1" applyAlignment="1">
      <alignment horizontal="center" vertical="center" wrapText="1"/>
    </xf>
    <xf numFmtId="0" fontId="13" fillId="0" borderId="62" xfId="2" applyFont="1" applyBorder="1" applyAlignment="1">
      <alignment horizontal="left" vertical="center" wrapText="1"/>
    </xf>
    <xf numFmtId="0" fontId="13" fillId="4" borderId="51" xfId="2" applyFont="1" applyFill="1" applyBorder="1" applyAlignment="1">
      <alignment horizontal="left" vertical="center" wrapText="1"/>
    </xf>
    <xf numFmtId="0" fontId="13" fillId="4" borderId="64" xfId="2" applyFont="1" applyFill="1" applyBorder="1" applyAlignment="1">
      <alignment horizontal="left" vertical="center" wrapText="1"/>
    </xf>
    <xf numFmtId="0" fontId="0" fillId="0" borderId="46" xfId="0" applyBorder="1" applyAlignment="1">
      <alignment horizontal="left" vertical="center" wrapText="1"/>
    </xf>
    <xf numFmtId="0" fontId="0" fillId="0" borderId="67" xfId="0" applyBorder="1" applyAlignment="1">
      <alignment horizontal="left" vertical="center" wrapText="1"/>
    </xf>
    <xf numFmtId="0" fontId="8" fillId="5" borderId="43" xfId="2" applyFont="1" applyFill="1" applyBorder="1" applyAlignment="1">
      <alignment horizontal="left" vertical="center" wrapText="1"/>
    </xf>
    <xf numFmtId="0" fontId="8" fillId="5" borderId="44" xfId="2" applyFont="1" applyFill="1" applyBorder="1" applyAlignment="1">
      <alignment horizontal="left" vertical="center" wrapText="1"/>
    </xf>
    <xf numFmtId="0" fontId="8" fillId="5" borderId="45" xfId="2" applyFont="1" applyFill="1" applyBorder="1" applyAlignment="1">
      <alignment horizontal="left" vertical="center" wrapText="1"/>
    </xf>
    <xf numFmtId="0" fontId="6" fillId="4" borderId="0" xfId="2" applyFont="1" applyFill="1" applyAlignment="1">
      <alignment horizontal="center" vertical="center"/>
    </xf>
    <xf numFmtId="0" fontId="6" fillId="0" borderId="0" xfId="2" applyFont="1" applyAlignment="1">
      <alignment horizontal="center" vertical="center"/>
    </xf>
    <xf numFmtId="0" fontId="10" fillId="0" borderId="0" xfId="2" applyFont="1" applyAlignment="1">
      <alignment horizontal="center" vertical="center"/>
    </xf>
    <xf numFmtId="0" fontId="8" fillId="5" borderId="14" xfId="2" applyFont="1" applyFill="1" applyBorder="1" applyAlignment="1">
      <alignment horizontal="left" vertical="center" wrapText="1"/>
    </xf>
    <xf numFmtId="0" fontId="8" fillId="5" borderId="15" xfId="2" applyFont="1" applyFill="1" applyBorder="1" applyAlignment="1">
      <alignment horizontal="left" vertical="center" wrapText="1"/>
    </xf>
    <xf numFmtId="0" fontId="8" fillId="5" borderId="16" xfId="2" applyFont="1" applyFill="1" applyBorder="1" applyAlignment="1">
      <alignment horizontal="left" vertical="center" wrapText="1"/>
    </xf>
    <xf numFmtId="44" fontId="5" fillId="4" borderId="41" xfId="13" applyFont="1" applyFill="1" applyBorder="1" applyAlignment="1">
      <alignment horizontal="right" vertical="center" wrapText="1"/>
    </xf>
    <xf numFmtId="44" fontId="5" fillId="4" borderId="46" xfId="13" applyFont="1" applyFill="1" applyBorder="1" applyAlignment="1">
      <alignment horizontal="right" vertical="center" wrapText="1"/>
    </xf>
    <xf numFmtId="44" fontId="5" fillId="4" borderId="42" xfId="13" applyFont="1" applyFill="1" applyBorder="1" applyAlignment="1">
      <alignment horizontal="right" vertical="center" wrapText="1"/>
    </xf>
    <xf numFmtId="0" fontId="12" fillId="6" borderId="5" xfId="2" applyFont="1" applyFill="1" applyBorder="1" applyAlignment="1">
      <alignment horizontal="left" vertical="center" wrapText="1"/>
    </xf>
    <xf numFmtId="0" fontId="12" fillId="6" borderId="6" xfId="2" applyFont="1" applyFill="1" applyBorder="1" applyAlignment="1">
      <alignment horizontal="left" vertical="center" wrapText="1"/>
    </xf>
    <xf numFmtId="0" fontId="7" fillId="2" borderId="1" xfId="1" applyFont="1" applyFill="1" applyBorder="1" applyAlignment="1">
      <alignment horizontal="center" vertical="center"/>
    </xf>
    <xf numFmtId="0" fontId="7" fillId="2" borderId="2" xfId="1" applyFont="1" applyFill="1" applyBorder="1" applyAlignment="1">
      <alignment horizontal="center" vertical="center"/>
    </xf>
    <xf numFmtId="0" fontId="7" fillId="2" borderId="3" xfId="1" applyFont="1" applyFill="1" applyBorder="1" applyAlignment="1">
      <alignment horizontal="center" vertical="center"/>
    </xf>
    <xf numFmtId="0" fontId="7" fillId="7" borderId="15" xfId="1" applyFont="1" applyFill="1" applyBorder="1" applyAlignment="1">
      <alignment horizontal="left" vertical="center"/>
    </xf>
    <xf numFmtId="0" fontId="7" fillId="7" borderId="16" xfId="1" applyFont="1" applyFill="1" applyBorder="1" applyAlignment="1">
      <alignment horizontal="left" vertical="center"/>
    </xf>
    <xf numFmtId="0" fontId="16" fillId="7" borderId="14" xfId="1" applyFont="1" applyFill="1" applyBorder="1" applyAlignment="1">
      <alignment horizontal="left" vertical="center"/>
    </xf>
    <xf numFmtId="0" fontId="6" fillId="0" borderId="1" xfId="1" applyFont="1" applyBorder="1" applyAlignment="1">
      <alignment horizontal="center" vertical="center" wrapText="1"/>
    </xf>
    <xf numFmtId="0" fontId="6" fillId="0" borderId="2" xfId="1" applyFont="1" applyBorder="1" applyAlignment="1">
      <alignment horizontal="center" vertical="center"/>
    </xf>
    <xf numFmtId="0" fontId="6" fillId="0" borderId="3" xfId="1" applyFont="1" applyBorder="1" applyAlignment="1">
      <alignment horizontal="center" vertical="center"/>
    </xf>
    <xf numFmtId="0" fontId="7" fillId="2" borderId="4" xfId="1" applyFont="1" applyFill="1" applyBorder="1" applyAlignment="1">
      <alignment horizontal="center" vertical="center"/>
    </xf>
    <xf numFmtId="0" fontId="7" fillId="2" borderId="5" xfId="1" applyFont="1" applyFill="1" applyBorder="1" applyAlignment="1">
      <alignment horizontal="center" vertical="center"/>
    </xf>
    <xf numFmtId="0" fontId="7" fillId="2" borderId="6" xfId="1" applyFont="1" applyFill="1" applyBorder="1" applyAlignment="1">
      <alignment horizontal="center" vertical="center"/>
    </xf>
    <xf numFmtId="0" fontId="7" fillId="0" borderId="14" xfId="1" applyFont="1" applyBorder="1" applyAlignment="1">
      <alignment horizontal="center" vertical="center"/>
    </xf>
    <xf numFmtId="0" fontId="7" fillId="0" borderId="15" xfId="1" applyFont="1" applyBorder="1" applyAlignment="1">
      <alignment horizontal="center" vertical="center"/>
    </xf>
    <xf numFmtId="0" fontId="7" fillId="0" borderId="16" xfId="1" applyFont="1" applyBorder="1" applyAlignment="1">
      <alignment horizontal="center" vertical="center"/>
    </xf>
    <xf numFmtId="0" fontId="7" fillId="0" borderId="11" xfId="1" applyFont="1" applyBorder="1" applyAlignment="1">
      <alignment horizontal="center" vertical="center"/>
    </xf>
    <xf numFmtId="0" fontId="7" fillId="0" borderId="12" xfId="1" applyFont="1" applyBorder="1" applyAlignment="1">
      <alignment horizontal="center" vertical="center"/>
    </xf>
    <xf numFmtId="0" fontId="7" fillId="0" borderId="13" xfId="1" applyFont="1" applyBorder="1" applyAlignment="1">
      <alignment horizontal="center" vertical="center"/>
    </xf>
    <xf numFmtId="0" fontId="7" fillId="2" borderId="14" xfId="1" applyFont="1" applyFill="1" applyBorder="1" applyAlignment="1">
      <alignment horizontal="center" vertical="center"/>
    </xf>
    <xf numFmtId="0" fontId="7" fillId="2" borderId="15" xfId="1" applyFont="1" applyFill="1" applyBorder="1" applyAlignment="1">
      <alignment horizontal="center" vertical="center"/>
    </xf>
    <xf numFmtId="0" fontId="7" fillId="2" borderId="16" xfId="1" applyFont="1" applyFill="1" applyBorder="1" applyAlignment="1">
      <alignment horizontal="center" vertical="center"/>
    </xf>
    <xf numFmtId="0" fontId="7" fillId="2" borderId="1" xfId="1" applyFont="1" applyFill="1" applyBorder="1" applyAlignment="1">
      <alignment horizontal="center" vertical="center" wrapText="1"/>
    </xf>
    <xf numFmtId="0" fontId="7" fillId="2" borderId="2" xfId="1" applyFont="1" applyFill="1" applyBorder="1" applyAlignment="1">
      <alignment horizontal="center" vertical="center" wrapText="1"/>
    </xf>
    <xf numFmtId="0" fontId="7" fillId="2" borderId="3" xfId="1" applyFont="1" applyFill="1" applyBorder="1" applyAlignment="1">
      <alignment horizontal="center" vertical="center" wrapText="1"/>
    </xf>
    <xf numFmtId="0" fontId="17" fillId="0" borderId="0" xfId="8" applyFont="1" applyAlignment="1">
      <alignment horizontal="left" vertical="center" wrapText="1"/>
    </xf>
    <xf numFmtId="164" fontId="17" fillId="0" borderId="0" xfId="9" applyFont="1" applyAlignment="1">
      <alignment horizontal="left" vertical="center" wrapText="1"/>
    </xf>
  </cellXfs>
  <cellStyles count="16">
    <cellStyle name="Comma 2" xfId="7" xr:uid="{00000000-0005-0000-0000-000000000000}"/>
    <cellStyle name="Comma 3" xfId="12" xr:uid="{00000000-0005-0000-0000-000001000000}"/>
    <cellStyle name="Migliaia 2" xfId="4" xr:uid="{00000000-0005-0000-0000-000002000000}"/>
    <cellStyle name="Migliaia 2 2" xfId="10" xr:uid="{00000000-0005-0000-0000-000003000000}"/>
    <cellStyle name="Migliaia 3" xfId="9" xr:uid="{00000000-0005-0000-0000-000004000000}"/>
    <cellStyle name="Normal 2" xfId="2" xr:uid="{00000000-0005-0000-0000-000005000000}"/>
    <cellStyle name="Normal 3 2 3" xfId="3" xr:uid="{00000000-0005-0000-0000-000006000000}"/>
    <cellStyle name="Normal 3 2 3 2" xfId="11" xr:uid="{00000000-0005-0000-0000-000007000000}"/>
    <cellStyle name="Normal 3 3" xfId="6" xr:uid="{00000000-0005-0000-0000-000008000000}"/>
    <cellStyle name="Normale" xfId="0" builtinId="0"/>
    <cellStyle name="Normale 2" xfId="8" xr:uid="{00000000-0005-0000-0000-00000A000000}"/>
    <cellStyle name="Normale 2 2" xfId="1" xr:uid="{00000000-0005-0000-0000-00000B000000}"/>
    <cellStyle name="Percentuale" xfId="14" builtinId="5"/>
    <cellStyle name="Percentuale 2" xfId="5" xr:uid="{00000000-0005-0000-0000-00000D000000}"/>
    <cellStyle name="Testo descrittivo" xfId="15" builtinId="53"/>
    <cellStyle name="Valuta" xfId="13" builtinId="4"/>
  </cellStyles>
  <dxfs count="6">
    <dxf>
      <font>
        <color auto="1"/>
      </font>
      <fill>
        <patternFill>
          <bgColor rgb="FFC00000"/>
        </patternFill>
      </fill>
    </dxf>
    <dxf>
      <fill>
        <patternFill>
          <bgColor rgb="FFC00000"/>
        </patternFill>
      </fill>
    </dxf>
    <dxf>
      <fill>
        <patternFill>
          <bgColor rgb="FF92D050"/>
        </patternFill>
      </fill>
    </dxf>
    <dxf>
      <font>
        <color auto="1"/>
      </font>
      <fill>
        <patternFill>
          <bgColor rgb="FFC00000"/>
        </patternFill>
      </fill>
    </dxf>
    <dxf>
      <fill>
        <patternFill>
          <bgColor rgb="FFC0000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drawings/_rels/vmlDrawing2.v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_rels/vmlDrawing6.v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externalLinks/_rels/externalLink1.xml.rels><?xml version="1.0" encoding="UTF-8" standalone="yes"?>
<Relationships xmlns="http://schemas.openxmlformats.org/package/2006/relationships"><Relationship Id="rId2" Type="http://schemas.microsoft.com/office/2019/04/relationships/externalLinkLongPath" Target="file:///Z:\00_Audit%20MLPS%202014_2020\09_MANUALE%20E%20STRATEGIA%20AUDIT\Manuale%20AUDIT\20170616_Allegati%20al%20Manuale\Allegati%20audit%20delle%20operazioni\All.%209_check%20list%20audit%20operazioni_%20costi%20standard%20PON%20IOG%20rev_def\PON%20IOG_CL_audit%20op_Mis%205_rev.%20060717.xlsx?F36CEE64" TargetMode="External"/><Relationship Id="rId1" Type="http://schemas.openxmlformats.org/officeDocument/2006/relationships/externalLinkPath" Target="file:///\\F36CEE64\PON%20IOG_CL_audit%20op_Mis%205_rev.%2006071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02_Lavoro\01_MLPS%20Autorit&#224;%20Audit\02_PON%20IOG\Audit%20Operazioni_PON%20IOG\2018\00_I%20Campione\I%20Campione%20Irregolarit&#224;\02_Definitivi\190120_Irreg_SIC000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P"/>
      <sheetName val="Copertina"/>
      <sheetName val="DI_"/>
      <sheetName val="CL_"/>
    </sheetNames>
    <sheetDataSet>
      <sheetData sheetId="0" refreshError="1"/>
      <sheetData sheetId="1" refreshError="1"/>
      <sheetData sheetId="2" refreshError="1">
        <row r="14">
          <cell r="B14" t="str">
            <v>Programma Operativo Nazionale Iniziativa Occupazione Giovani</v>
          </cell>
        </row>
      </sheetData>
      <sheetData sheetId="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F"/>
      <sheetName val="Irregolarità"/>
      <sheetName val="tendine"/>
    </sheetNames>
    <sheetDataSet>
      <sheetData sheetId="0"/>
      <sheetData sheetId="1"/>
      <sheetData sheetId="2"/>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vmlDrawing" Target="../drawings/vmlDrawing3.v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vmlDrawing" Target="../drawings/vmlDrawing5.v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A334"/>
  <sheetViews>
    <sheetView showGridLines="0" view="pageBreakPreview" topLeftCell="A5" zoomScale="80" zoomScaleNormal="80" zoomScaleSheetLayoutView="80" workbookViewId="0">
      <selection activeCell="C106" sqref="C106:I106"/>
    </sheetView>
  </sheetViews>
  <sheetFormatPr defaultColWidth="9.140625" defaultRowHeight="12.75" x14ac:dyDescent="0.2"/>
  <cols>
    <col min="1" max="1" width="17.85546875" style="147" customWidth="1"/>
    <col min="2" max="2" width="15.140625" style="147" customWidth="1"/>
    <col min="3" max="3" width="14.5703125" style="147" customWidth="1"/>
    <col min="4" max="4" width="15.85546875" style="147" customWidth="1"/>
    <col min="5" max="5" width="11.7109375" style="147" customWidth="1"/>
    <col min="6" max="6" width="10.7109375" style="147" customWidth="1"/>
    <col min="7" max="7" width="12" style="147" customWidth="1"/>
    <col min="8" max="8" width="10.28515625" style="147" customWidth="1"/>
    <col min="9" max="9" width="26.42578125" style="147" customWidth="1"/>
    <col min="10" max="11" width="9.140625" style="164" customWidth="1"/>
    <col min="12" max="27" width="9.140625" style="164"/>
    <col min="28" max="16384" width="9.140625" style="147"/>
  </cols>
  <sheetData>
    <row r="1" spans="1:10" x14ac:dyDescent="0.2">
      <c r="A1" s="164"/>
      <c r="B1" s="164"/>
      <c r="C1" s="164"/>
      <c r="D1" s="164"/>
      <c r="E1" s="164"/>
      <c r="F1" s="164"/>
      <c r="G1" s="164"/>
      <c r="H1" s="164"/>
      <c r="I1" s="164"/>
    </row>
    <row r="2" spans="1:10" x14ac:dyDescent="0.2">
      <c r="B2" s="164"/>
      <c r="C2" s="164"/>
      <c r="D2" s="164"/>
      <c r="E2" s="164"/>
      <c r="F2" s="164"/>
      <c r="G2" s="164"/>
      <c r="H2" s="164"/>
      <c r="I2" s="164"/>
    </row>
    <row r="3" spans="1:10" ht="25.5" customHeight="1" x14ac:dyDescent="0.2">
      <c r="A3" s="164"/>
      <c r="B3" s="164"/>
      <c r="C3" s="164"/>
      <c r="D3" s="164"/>
      <c r="E3" s="164"/>
      <c r="F3" s="164"/>
      <c r="G3" s="164"/>
      <c r="H3" s="164"/>
      <c r="I3" s="164"/>
    </row>
    <row r="4" spans="1:10" ht="18" customHeight="1" x14ac:dyDescent="0.2">
      <c r="A4" s="164"/>
      <c r="B4" s="164"/>
      <c r="C4" s="164"/>
      <c r="D4" s="164"/>
      <c r="E4" s="164"/>
      <c r="F4" s="164"/>
      <c r="G4" s="164"/>
      <c r="H4" s="164"/>
      <c r="I4" s="164"/>
    </row>
    <row r="5" spans="1:10" x14ac:dyDescent="0.2">
      <c r="A5" s="164"/>
      <c r="B5" s="164"/>
      <c r="C5" s="164"/>
      <c r="D5" s="164"/>
      <c r="E5" s="164"/>
      <c r="F5" s="164"/>
      <c r="G5" s="164"/>
      <c r="H5" s="164"/>
      <c r="I5" s="164"/>
    </row>
    <row r="6" spans="1:10" x14ac:dyDescent="0.2">
      <c r="A6" s="164"/>
      <c r="B6" s="164"/>
      <c r="C6" s="164"/>
      <c r="D6" s="164"/>
      <c r="E6" s="164"/>
      <c r="F6" s="164"/>
      <c r="G6" s="164"/>
      <c r="H6" s="164"/>
      <c r="I6" s="164"/>
    </row>
    <row r="7" spans="1:10" x14ac:dyDescent="0.2">
      <c r="A7" s="164"/>
      <c r="B7" s="164"/>
      <c r="C7" s="164"/>
      <c r="D7" s="164"/>
      <c r="E7" s="164"/>
      <c r="F7" s="164"/>
      <c r="G7" s="164"/>
      <c r="H7" s="164"/>
      <c r="I7" s="164"/>
    </row>
    <row r="8" spans="1:10" x14ac:dyDescent="0.2">
      <c r="A8" s="164"/>
      <c r="B8" s="164"/>
      <c r="C8" s="164"/>
      <c r="D8" s="164"/>
      <c r="E8" s="164"/>
      <c r="F8" s="164"/>
      <c r="G8" s="164"/>
      <c r="H8" s="164"/>
      <c r="I8" s="164"/>
    </row>
    <row r="9" spans="1:10" x14ac:dyDescent="0.2">
      <c r="A9" s="164"/>
      <c r="B9" s="164"/>
      <c r="C9" s="164"/>
      <c r="D9" s="164"/>
      <c r="E9" s="164"/>
      <c r="F9" s="164"/>
      <c r="G9" s="164"/>
      <c r="H9" s="164"/>
      <c r="I9" s="164"/>
    </row>
    <row r="10" spans="1:10" x14ac:dyDescent="0.2">
      <c r="A10" s="164"/>
      <c r="B10" s="164"/>
      <c r="C10" s="164"/>
      <c r="D10" s="164"/>
      <c r="E10" s="164"/>
      <c r="F10" s="164"/>
      <c r="G10" s="164"/>
      <c r="H10" s="164"/>
      <c r="I10" s="164"/>
    </row>
    <row r="11" spans="1:10" x14ac:dyDescent="0.2">
      <c r="A11" s="164"/>
      <c r="B11" s="164"/>
      <c r="C11" s="164"/>
      <c r="D11" s="164"/>
      <c r="E11" s="164"/>
      <c r="F11" s="164"/>
      <c r="G11" s="164"/>
      <c r="H11" s="164"/>
      <c r="I11" s="164"/>
    </row>
    <row r="12" spans="1:10" ht="36" customHeight="1" x14ac:dyDescent="0.2">
      <c r="A12" s="315" t="s">
        <v>145</v>
      </c>
      <c r="B12" s="315"/>
      <c r="C12" s="315"/>
      <c r="D12" s="315"/>
      <c r="E12" s="315"/>
      <c r="F12" s="315"/>
      <c r="G12" s="315"/>
      <c r="H12" s="315"/>
      <c r="I12" s="315"/>
    </row>
    <row r="13" spans="1:10" x14ac:dyDescent="0.2">
      <c r="A13" s="164"/>
      <c r="B13" s="164"/>
      <c r="C13" s="164"/>
      <c r="D13" s="164"/>
      <c r="E13" s="164"/>
      <c r="F13" s="164"/>
      <c r="G13" s="164"/>
      <c r="H13" s="164"/>
      <c r="I13" s="164"/>
    </row>
    <row r="14" spans="1:10" x14ac:dyDescent="0.2">
      <c r="A14" s="164"/>
      <c r="B14" s="164"/>
      <c r="C14" s="164"/>
      <c r="D14" s="164"/>
      <c r="E14" s="164"/>
      <c r="F14" s="164"/>
      <c r="G14" s="164"/>
      <c r="H14" s="164"/>
      <c r="I14" s="164"/>
    </row>
    <row r="15" spans="1:10" x14ac:dyDescent="0.2">
      <c r="A15" s="164"/>
      <c r="B15" s="318"/>
      <c r="C15" s="318"/>
      <c r="D15" s="318"/>
      <c r="E15" s="318"/>
      <c r="F15" s="318"/>
      <c r="G15" s="318"/>
      <c r="H15" s="318"/>
      <c r="I15" s="318"/>
      <c r="J15" s="318"/>
    </row>
    <row r="16" spans="1:10" ht="106.5" customHeight="1" x14ac:dyDescent="0.2">
      <c r="A16" s="319"/>
      <c r="B16" s="319"/>
      <c r="C16" s="319"/>
      <c r="D16" s="319"/>
      <c r="E16" s="319"/>
      <c r="F16" s="319"/>
      <c r="G16" s="319"/>
      <c r="H16" s="319"/>
      <c r="I16" s="319"/>
      <c r="J16" s="319"/>
    </row>
    <row r="17" spans="1:27" s="30" customFormat="1" x14ac:dyDescent="0.2">
      <c r="A17" s="32"/>
      <c r="B17" s="32"/>
      <c r="C17" s="32"/>
      <c r="D17" s="32"/>
      <c r="E17" s="32"/>
      <c r="F17" s="32"/>
      <c r="G17" s="32"/>
      <c r="H17" s="32"/>
      <c r="I17" s="32"/>
      <c r="J17" s="32"/>
      <c r="K17" s="32"/>
      <c r="L17" s="32"/>
      <c r="M17" s="32"/>
      <c r="N17" s="32"/>
      <c r="O17" s="32"/>
      <c r="P17" s="32"/>
      <c r="Q17" s="32"/>
      <c r="R17" s="32"/>
      <c r="S17" s="32"/>
      <c r="T17" s="32"/>
      <c r="U17" s="32"/>
      <c r="V17" s="32"/>
      <c r="W17" s="32"/>
      <c r="X17" s="32"/>
      <c r="Y17" s="32"/>
      <c r="Z17" s="32"/>
      <c r="AA17" s="32"/>
    </row>
    <row r="18" spans="1:27" x14ac:dyDescent="0.2">
      <c r="A18" s="164"/>
      <c r="B18" s="164"/>
      <c r="C18" s="164"/>
      <c r="D18" s="164"/>
      <c r="E18" s="164"/>
      <c r="F18" s="164"/>
      <c r="G18" s="164"/>
      <c r="H18" s="164"/>
      <c r="I18" s="164"/>
    </row>
    <row r="19" spans="1:27" ht="23.25" customHeight="1" x14ac:dyDescent="0.2">
      <c r="A19" s="315" t="s">
        <v>221</v>
      </c>
      <c r="B19" s="315"/>
      <c r="C19" s="315"/>
      <c r="D19" s="315"/>
      <c r="E19" s="315"/>
      <c r="F19" s="315"/>
      <c r="G19" s="315"/>
      <c r="H19" s="315"/>
      <c r="I19" s="315"/>
    </row>
    <row r="20" spans="1:27" ht="40.5" customHeight="1" x14ac:dyDescent="0.2">
      <c r="A20" s="315"/>
      <c r="B20" s="315"/>
      <c r="C20" s="315"/>
      <c r="D20" s="315"/>
      <c r="E20" s="315"/>
      <c r="F20" s="315"/>
      <c r="G20" s="315"/>
      <c r="H20" s="315"/>
      <c r="I20" s="315"/>
    </row>
    <row r="21" spans="1:27" ht="38.25" customHeight="1" x14ac:dyDescent="0.2">
      <c r="B21" s="165"/>
      <c r="C21" s="165"/>
      <c r="D21" s="165"/>
      <c r="E21" s="165"/>
      <c r="F21" s="165"/>
      <c r="G21" s="165"/>
      <c r="H21" s="165"/>
      <c r="I21" s="165"/>
    </row>
    <row r="22" spans="1:27" x14ac:dyDescent="0.2">
      <c r="A22" s="164"/>
      <c r="B22" s="164"/>
      <c r="C22" s="164"/>
      <c r="D22" s="164"/>
      <c r="E22" s="164"/>
      <c r="F22" s="164"/>
      <c r="G22" s="164"/>
      <c r="H22" s="164"/>
      <c r="I22" s="164"/>
    </row>
    <row r="23" spans="1:27" ht="41.25" customHeight="1" x14ac:dyDescent="0.2">
      <c r="A23" s="315" t="s">
        <v>147</v>
      </c>
      <c r="B23" s="315"/>
      <c r="C23" s="315"/>
      <c r="D23" s="315"/>
      <c r="E23" s="315"/>
      <c r="F23" s="315"/>
      <c r="G23" s="315"/>
      <c r="H23" s="315"/>
      <c r="I23" s="315"/>
    </row>
    <row r="24" spans="1:27" ht="26.25" customHeight="1" x14ac:dyDescent="0.2">
      <c r="A24" s="315" t="s">
        <v>148</v>
      </c>
      <c r="B24" s="315"/>
      <c r="C24" s="315"/>
      <c r="D24" s="315"/>
      <c r="E24" s="315"/>
      <c r="F24" s="315"/>
      <c r="G24" s="315"/>
      <c r="H24" s="315"/>
      <c r="I24" s="315"/>
    </row>
    <row r="25" spans="1:27" ht="12.75" customHeight="1" x14ac:dyDescent="0.2">
      <c r="A25" s="164"/>
      <c r="B25" s="164"/>
      <c r="C25" s="164"/>
      <c r="D25" s="164"/>
      <c r="E25" s="164"/>
      <c r="F25" s="164"/>
      <c r="G25" s="164"/>
      <c r="H25" s="164"/>
      <c r="I25" s="164"/>
    </row>
    <row r="26" spans="1:27" ht="32.450000000000003" customHeight="1" x14ac:dyDescent="0.2">
      <c r="A26" s="315" t="s">
        <v>149</v>
      </c>
      <c r="B26" s="315"/>
      <c r="C26" s="315"/>
      <c r="D26" s="315"/>
      <c r="E26" s="315"/>
      <c r="F26" s="315"/>
      <c r="G26" s="315"/>
      <c r="H26" s="315"/>
      <c r="I26" s="315"/>
    </row>
    <row r="27" spans="1:27" ht="12.75" customHeight="1" x14ac:dyDescent="0.2">
      <c r="A27" s="164"/>
      <c r="B27" s="164"/>
      <c r="C27" s="164"/>
      <c r="D27" s="164"/>
      <c r="E27" s="164"/>
      <c r="F27" s="164"/>
      <c r="G27" s="164"/>
      <c r="H27" s="164"/>
      <c r="I27" s="164"/>
    </row>
    <row r="28" spans="1:27" ht="12.75" customHeight="1" x14ac:dyDescent="0.2">
      <c r="A28" s="164"/>
      <c r="B28" s="164"/>
      <c r="C28" s="164"/>
      <c r="D28" s="164"/>
      <c r="E28" s="164"/>
      <c r="F28" s="164"/>
      <c r="G28" s="164"/>
      <c r="H28" s="164"/>
      <c r="I28" s="164"/>
    </row>
    <row r="29" spans="1:27" ht="12.75" customHeight="1" x14ac:dyDescent="0.2">
      <c r="A29" s="164"/>
      <c r="B29" s="164"/>
      <c r="C29" s="164"/>
      <c r="D29" s="164"/>
      <c r="E29" s="164"/>
      <c r="F29" s="164"/>
      <c r="G29" s="164"/>
      <c r="H29" s="164"/>
      <c r="I29" s="164"/>
    </row>
    <row r="30" spans="1:27" ht="12.75" customHeight="1" x14ac:dyDescent="0.2">
      <c r="A30" s="164"/>
      <c r="B30" s="164"/>
      <c r="C30" s="164"/>
      <c r="D30" s="164"/>
      <c r="E30" s="164"/>
      <c r="F30" s="164"/>
      <c r="G30" s="164"/>
      <c r="H30" s="164"/>
      <c r="I30" s="164"/>
    </row>
    <row r="31" spans="1:27" x14ac:dyDescent="0.2">
      <c r="A31" s="164"/>
      <c r="B31" s="164"/>
      <c r="C31" s="164"/>
      <c r="D31" s="164"/>
      <c r="E31" s="164"/>
      <c r="F31" s="164"/>
      <c r="G31" s="164"/>
      <c r="H31" s="164"/>
      <c r="I31" s="164"/>
    </row>
    <row r="32" spans="1:27" x14ac:dyDescent="0.2">
      <c r="A32" s="164"/>
      <c r="B32" s="164"/>
      <c r="C32" s="164"/>
      <c r="D32" s="164"/>
      <c r="E32" s="164"/>
      <c r="F32" s="164"/>
      <c r="G32" s="164"/>
      <c r="H32" s="164"/>
      <c r="I32" s="164"/>
    </row>
    <row r="33" spans="1:9" ht="12.75" customHeight="1" x14ac:dyDescent="0.2">
      <c r="A33" s="164"/>
      <c r="B33" s="164"/>
      <c r="C33" s="164"/>
      <c r="D33" s="164"/>
      <c r="E33" s="164"/>
      <c r="F33" s="164"/>
      <c r="G33" s="164"/>
      <c r="H33" s="164"/>
      <c r="I33" s="164"/>
    </row>
    <row r="34" spans="1:9" x14ac:dyDescent="0.2">
      <c r="A34" s="164"/>
      <c r="B34" s="164"/>
      <c r="C34" s="164"/>
      <c r="D34" s="164"/>
      <c r="E34" s="164"/>
      <c r="F34" s="164"/>
      <c r="G34" s="164"/>
      <c r="H34" s="164"/>
      <c r="I34" s="164"/>
    </row>
    <row r="35" spans="1:9" x14ac:dyDescent="0.2">
      <c r="A35" s="164"/>
      <c r="B35" s="164"/>
      <c r="C35" s="164"/>
      <c r="D35" s="164"/>
      <c r="E35" s="164"/>
      <c r="F35" s="164"/>
      <c r="G35" s="164"/>
      <c r="H35" s="164"/>
      <c r="I35" s="164"/>
    </row>
    <row r="36" spans="1:9" x14ac:dyDescent="0.2">
      <c r="A36" s="164"/>
      <c r="B36" s="164"/>
      <c r="C36" s="164"/>
      <c r="D36" s="164"/>
      <c r="E36" s="164"/>
      <c r="F36" s="164"/>
      <c r="G36" s="164"/>
      <c r="H36" s="164"/>
      <c r="I36" s="164"/>
    </row>
    <row r="37" spans="1:9" x14ac:dyDescent="0.2">
      <c r="A37" s="164"/>
      <c r="B37" s="164"/>
      <c r="C37" s="164"/>
      <c r="D37" s="164"/>
      <c r="E37" s="164"/>
      <c r="F37" s="164"/>
      <c r="G37" s="164"/>
      <c r="H37" s="164"/>
      <c r="I37" s="164"/>
    </row>
    <row r="38" spans="1:9" ht="12.75" customHeight="1" x14ac:dyDescent="0.2">
      <c r="A38" s="164"/>
      <c r="B38" s="164"/>
      <c r="C38" s="164"/>
      <c r="D38" s="164"/>
      <c r="E38" s="164"/>
      <c r="F38" s="164"/>
      <c r="G38" s="164"/>
      <c r="H38" s="164"/>
      <c r="I38" s="164"/>
    </row>
    <row r="39" spans="1:9" ht="12.75" customHeight="1" x14ac:dyDescent="0.2">
      <c r="A39" s="164"/>
      <c r="B39" s="164"/>
      <c r="C39" s="164"/>
      <c r="D39" s="164"/>
      <c r="E39" s="164"/>
      <c r="F39" s="164"/>
      <c r="G39" s="164"/>
      <c r="H39" s="164"/>
      <c r="I39" s="164"/>
    </row>
    <row r="40" spans="1:9" ht="12.75" customHeight="1" x14ac:dyDescent="0.2">
      <c r="A40" s="164"/>
      <c r="B40" s="164"/>
      <c r="C40" s="164"/>
      <c r="D40" s="164"/>
      <c r="E40" s="164"/>
      <c r="F40" s="164"/>
      <c r="G40" s="164"/>
      <c r="H40" s="164"/>
      <c r="I40" s="164"/>
    </row>
    <row r="41" spans="1:9" ht="12.75" customHeight="1" x14ac:dyDescent="0.2">
      <c r="A41" s="164"/>
      <c r="B41" s="164"/>
      <c r="C41" s="164"/>
      <c r="D41" s="164"/>
      <c r="E41" s="164"/>
      <c r="F41" s="164"/>
      <c r="G41" s="164"/>
      <c r="H41" s="164"/>
      <c r="I41" s="164"/>
    </row>
    <row r="42" spans="1:9" ht="12.75" customHeight="1" x14ac:dyDescent="0.2">
      <c r="A42" s="164"/>
      <c r="B42" s="164"/>
      <c r="C42" s="164"/>
      <c r="D42" s="164"/>
      <c r="E42" s="164"/>
      <c r="F42" s="164"/>
      <c r="G42" s="164"/>
      <c r="H42" s="164"/>
      <c r="I42" s="164"/>
    </row>
    <row r="43" spans="1:9" ht="12.75" customHeight="1" x14ac:dyDescent="0.2">
      <c r="A43" s="164"/>
      <c r="B43" s="164"/>
      <c r="C43" s="164"/>
      <c r="D43" s="164"/>
      <c r="E43" s="164"/>
      <c r="F43" s="164"/>
      <c r="G43" s="164"/>
      <c r="H43" s="164"/>
      <c r="I43" s="164"/>
    </row>
    <row r="44" spans="1:9" ht="12.75" customHeight="1" x14ac:dyDescent="0.2">
      <c r="A44" s="164"/>
      <c r="B44" s="164"/>
      <c r="C44" s="164"/>
      <c r="D44" s="164"/>
      <c r="E44" s="164"/>
      <c r="F44" s="164"/>
      <c r="G44" s="164"/>
      <c r="H44" s="164"/>
      <c r="I44" s="164"/>
    </row>
    <row r="45" spans="1:9" ht="12.75" customHeight="1" x14ac:dyDescent="0.2">
      <c r="A45" s="164"/>
      <c r="B45" s="164"/>
      <c r="C45" s="164"/>
      <c r="D45" s="164"/>
      <c r="E45" s="164"/>
      <c r="F45" s="164"/>
      <c r="G45" s="164"/>
      <c r="H45" s="164"/>
      <c r="I45" s="164"/>
    </row>
    <row r="46" spans="1:9" ht="35.25" customHeight="1" x14ac:dyDescent="0.2">
      <c r="A46" s="316" t="s">
        <v>150</v>
      </c>
      <c r="B46" s="316"/>
      <c r="C46" s="316"/>
      <c r="D46" s="316"/>
      <c r="E46" s="316"/>
      <c r="F46" s="316"/>
      <c r="G46" s="316"/>
      <c r="H46" s="316"/>
      <c r="I46" s="316"/>
    </row>
    <row r="47" spans="1:9" ht="12.75" customHeight="1" x14ac:dyDescent="0.2">
      <c r="A47" s="164"/>
      <c r="B47" s="164"/>
      <c r="C47" s="164"/>
      <c r="D47" s="164"/>
      <c r="E47" s="164"/>
      <c r="F47" s="164"/>
      <c r="G47" s="164"/>
      <c r="H47" s="164"/>
      <c r="I47" s="164"/>
    </row>
    <row r="48" spans="1:9" ht="12.75" customHeight="1" x14ac:dyDescent="0.2">
      <c r="A48" s="164"/>
      <c r="B48" s="164"/>
      <c r="C48" s="164"/>
      <c r="D48" s="164"/>
      <c r="E48" s="164"/>
      <c r="F48" s="164"/>
      <c r="G48" s="164"/>
      <c r="H48" s="164"/>
      <c r="I48" s="164"/>
    </row>
    <row r="49" spans="1:9" ht="12.75" customHeight="1" x14ac:dyDescent="0.2">
      <c r="A49" s="317" t="str">
        <f>+_Toc465410265</f>
        <v>1 DATI RIEPILOGATIVI DELL'INTERVENTO</v>
      </c>
      <c r="B49" s="317"/>
      <c r="C49" s="317"/>
      <c r="D49" s="317"/>
      <c r="E49" s="317"/>
      <c r="F49" s="317"/>
      <c r="G49" s="317"/>
      <c r="H49" s="317"/>
      <c r="I49" s="317"/>
    </row>
    <row r="50" spans="1:9" ht="12.75" customHeight="1" x14ac:dyDescent="0.2">
      <c r="A50" s="164"/>
      <c r="B50" s="164"/>
      <c r="C50" s="164"/>
      <c r="D50" s="164"/>
      <c r="E50" s="164"/>
      <c r="F50" s="164"/>
      <c r="G50" s="164"/>
      <c r="H50" s="164"/>
      <c r="I50" s="164"/>
    </row>
    <row r="51" spans="1:9" ht="12.75" customHeight="1" x14ac:dyDescent="0.2">
      <c r="A51" s="164"/>
      <c r="B51" s="164"/>
      <c r="C51" s="164"/>
      <c r="D51" s="164"/>
      <c r="E51" s="164"/>
      <c r="F51" s="164"/>
      <c r="G51" s="164"/>
      <c r="H51" s="164"/>
      <c r="I51" s="164"/>
    </row>
    <row r="52" spans="1:9" ht="12.75" customHeight="1" x14ac:dyDescent="0.2">
      <c r="A52" s="317" t="str">
        <f>+A116</f>
        <v>2 IMPORTO DELL'OPERAZIONE/PROGETTO</v>
      </c>
      <c r="B52" s="317"/>
      <c r="C52" s="317"/>
      <c r="D52" s="317"/>
      <c r="E52" s="317"/>
      <c r="F52" s="317"/>
      <c r="G52" s="317"/>
      <c r="H52" s="317"/>
      <c r="I52" s="317"/>
    </row>
    <row r="53" spans="1:9" ht="12.75" customHeight="1" x14ac:dyDescent="0.2">
      <c r="A53" s="164"/>
      <c r="B53" s="164"/>
      <c r="C53" s="164"/>
      <c r="D53" s="164"/>
      <c r="E53" s="164"/>
      <c r="F53" s="164"/>
      <c r="G53" s="164"/>
      <c r="H53" s="164"/>
      <c r="I53" s="164"/>
    </row>
    <row r="54" spans="1:9" ht="12.75" customHeight="1" x14ac:dyDescent="0.2">
      <c r="A54" s="164"/>
      <c r="B54" s="164"/>
      <c r="C54" s="164"/>
      <c r="D54" s="164"/>
      <c r="E54" s="164"/>
      <c r="F54" s="164"/>
      <c r="G54" s="164"/>
      <c r="H54" s="164"/>
      <c r="I54" s="164"/>
    </row>
    <row r="55" spans="1:9" ht="12.75" customHeight="1" x14ac:dyDescent="0.2">
      <c r="A55" s="317" t="str">
        <f>+A125</f>
        <v>3 SINTESI DATI FINANZIARI</v>
      </c>
      <c r="B55" s="317"/>
      <c r="C55" s="317"/>
      <c r="D55" s="317"/>
      <c r="E55" s="317"/>
      <c r="F55" s="317"/>
      <c r="G55" s="317"/>
      <c r="H55" s="317"/>
      <c r="I55" s="317"/>
    </row>
    <row r="56" spans="1:9" ht="12.75" customHeight="1" x14ac:dyDescent="0.2">
      <c r="A56" s="164"/>
      <c r="B56" s="164"/>
      <c r="C56" s="164"/>
      <c r="D56" s="164"/>
      <c r="E56" s="164"/>
      <c r="F56" s="164"/>
      <c r="G56" s="164"/>
      <c r="H56" s="164"/>
      <c r="I56" s="164"/>
    </row>
    <row r="57" spans="1:9" ht="12.75" customHeight="1" x14ac:dyDescent="0.2">
      <c r="A57" s="164"/>
      <c r="B57" s="164"/>
      <c r="C57" s="164"/>
      <c r="D57" s="164"/>
      <c r="E57" s="164"/>
      <c r="F57" s="164"/>
      <c r="G57" s="164"/>
      <c r="H57" s="164"/>
      <c r="I57" s="164"/>
    </row>
    <row r="58" spans="1:9" ht="12.75" customHeight="1" x14ac:dyDescent="0.2">
      <c r="A58" s="317" t="str">
        <f>+A138</f>
        <v>4 SINTESI DEL PROGETTO</v>
      </c>
      <c r="B58" s="317"/>
      <c r="C58" s="317"/>
      <c r="D58" s="317"/>
      <c r="E58" s="317"/>
      <c r="F58" s="317"/>
      <c r="G58" s="317"/>
      <c r="H58" s="317"/>
      <c r="I58" s="317"/>
    </row>
    <row r="59" spans="1:9" ht="12.75" customHeight="1" x14ac:dyDescent="0.2">
      <c r="A59" s="164"/>
      <c r="B59" s="164"/>
      <c r="C59" s="164"/>
      <c r="D59" s="164"/>
      <c r="E59" s="164"/>
      <c r="F59" s="164"/>
      <c r="G59" s="164"/>
      <c r="H59" s="164"/>
      <c r="I59" s="164"/>
    </row>
    <row r="60" spans="1:9" ht="12.75" customHeight="1" x14ac:dyDescent="0.2">
      <c r="A60" s="164"/>
      <c r="B60" s="164"/>
      <c r="C60" s="164"/>
      <c r="D60" s="164"/>
      <c r="E60" s="164"/>
      <c r="F60" s="164"/>
      <c r="G60" s="164"/>
      <c r="H60" s="164"/>
      <c r="I60" s="164"/>
    </row>
    <row r="61" spans="1:9" ht="12.75" customHeight="1" x14ac:dyDescent="0.2">
      <c r="A61" s="317" t="str">
        <f>+A143</f>
        <v>5 ESITI DEI CONTROLLI DI PRIMO LIVELLO</v>
      </c>
      <c r="B61" s="317"/>
      <c r="C61" s="317"/>
      <c r="D61" s="317"/>
      <c r="E61" s="317"/>
      <c r="F61" s="317"/>
      <c r="G61" s="317"/>
      <c r="H61" s="317"/>
      <c r="I61" s="317"/>
    </row>
    <row r="62" spans="1:9" ht="12.75" customHeight="1" x14ac:dyDescent="0.2">
      <c r="A62" s="164"/>
      <c r="B62" s="164"/>
      <c r="C62" s="164"/>
      <c r="D62" s="164"/>
      <c r="E62" s="164"/>
      <c r="F62" s="164"/>
      <c r="G62" s="164"/>
      <c r="H62" s="164"/>
      <c r="I62" s="164"/>
    </row>
    <row r="63" spans="1:9" ht="12.75" customHeight="1" x14ac:dyDescent="0.2">
      <c r="A63" s="164"/>
      <c r="B63" s="164"/>
      <c r="C63" s="164"/>
      <c r="D63" s="164"/>
      <c r="E63" s="164"/>
      <c r="F63" s="164"/>
      <c r="G63" s="164"/>
      <c r="H63" s="164"/>
      <c r="I63" s="164"/>
    </row>
    <row r="64" spans="1:9" ht="12.75" customHeight="1" x14ac:dyDescent="0.2">
      <c r="A64" s="317" t="str">
        <f>+A157</f>
        <v>6 DATI RELATIVI  AL CONTROLLO EFFETTUATO AI SENSI DELL'ART. 127 DEL REG. (UE) 1303/2013</v>
      </c>
      <c r="B64" s="317"/>
      <c r="C64" s="317"/>
      <c r="D64" s="317"/>
      <c r="E64" s="317"/>
      <c r="F64" s="317"/>
      <c r="G64" s="317"/>
      <c r="H64" s="317"/>
      <c r="I64" s="317"/>
    </row>
    <row r="65" spans="1:9" ht="12.75" customHeight="1" x14ac:dyDescent="0.2">
      <c r="A65" s="317"/>
      <c r="B65" s="317"/>
      <c r="C65" s="164"/>
      <c r="D65" s="164"/>
      <c r="E65" s="164"/>
      <c r="F65" s="164"/>
      <c r="G65" s="164"/>
      <c r="H65" s="164"/>
      <c r="I65" s="164"/>
    </row>
    <row r="66" spans="1:9" ht="12.75" customHeight="1" x14ac:dyDescent="0.2">
      <c r="A66" s="317"/>
      <c r="B66" s="321"/>
      <c r="C66" s="164"/>
      <c r="D66" s="164"/>
      <c r="E66" s="164"/>
      <c r="F66" s="164"/>
      <c r="G66" s="164"/>
      <c r="H66" s="164"/>
      <c r="I66" s="164"/>
    </row>
    <row r="67" spans="1:9" ht="12.75" customHeight="1" x14ac:dyDescent="0.2">
      <c r="A67" s="317" t="str">
        <f>+A165</f>
        <v>7 METODOLOGIA APPLICATA AI CONTROLLI  DI CUI ALL'ART. 127 DEL REG. (UE) 1303/2013</v>
      </c>
      <c r="B67" s="317"/>
      <c r="C67" s="317"/>
      <c r="D67" s="317"/>
      <c r="E67" s="317"/>
      <c r="F67" s="317"/>
      <c r="G67" s="317"/>
      <c r="H67" s="317"/>
      <c r="I67" s="317"/>
    </row>
    <row r="68" spans="1:9" ht="12.75" customHeight="1" x14ac:dyDescent="0.2">
      <c r="A68" s="317"/>
      <c r="B68" s="317"/>
      <c r="C68" s="164"/>
      <c r="D68" s="164"/>
      <c r="E68" s="164"/>
      <c r="F68" s="164"/>
      <c r="G68" s="164"/>
      <c r="H68" s="164"/>
      <c r="I68" s="164"/>
    </row>
    <row r="69" spans="1:9" ht="12.75" customHeight="1" x14ac:dyDescent="0.2">
      <c r="A69" s="317"/>
      <c r="B69" s="317"/>
      <c r="C69" s="164"/>
      <c r="D69" s="164"/>
      <c r="E69" s="164"/>
      <c r="F69" s="164"/>
      <c r="G69" s="164"/>
      <c r="H69" s="164"/>
      <c r="I69" s="164"/>
    </row>
    <row r="70" spans="1:9" x14ac:dyDescent="0.2">
      <c r="A70" s="320" t="str">
        <f>+A171</f>
        <v>8 RIFERIMENTI NORMATIVI UTILI ALL'ESPLETAMENTO DEI  CONTROLLI  DI CUI ALL'ART. 127 DEL REG. (UE) 1303/2013</v>
      </c>
      <c r="B70" s="320"/>
      <c r="C70" s="320"/>
      <c r="D70" s="320"/>
      <c r="E70" s="320"/>
      <c r="F70" s="320"/>
      <c r="G70" s="320"/>
      <c r="H70" s="320"/>
      <c r="I70" s="320"/>
    </row>
    <row r="71" spans="1:9" x14ac:dyDescent="0.2">
      <c r="A71" s="166"/>
      <c r="B71" s="166"/>
      <c r="C71" s="166"/>
      <c r="D71" s="166"/>
      <c r="E71" s="166"/>
      <c r="F71" s="166"/>
      <c r="G71" s="166"/>
      <c r="H71" s="166"/>
      <c r="I71" s="166"/>
    </row>
    <row r="72" spans="1:9" ht="12.75" customHeight="1" x14ac:dyDescent="0.2">
      <c r="A72" s="317"/>
      <c r="B72" s="317"/>
      <c r="C72" s="164"/>
      <c r="D72" s="164"/>
      <c r="E72" s="164"/>
      <c r="F72" s="164"/>
      <c r="G72" s="164"/>
      <c r="H72" s="164"/>
      <c r="I72" s="164"/>
    </row>
    <row r="73" spans="1:9" ht="12.75" customHeight="1" x14ac:dyDescent="0.2">
      <c r="A73" s="317" t="str">
        <f>+A177</f>
        <v>9 CONCLUSIONI E RACCOMANDAZIONI RELATIVE AL CONTROLLO DI CUI ALL'ART. 127 DEL REG. (UE) 1303/2013</v>
      </c>
      <c r="B73" s="317"/>
      <c r="C73" s="317"/>
      <c r="D73" s="317"/>
      <c r="E73" s="317"/>
      <c r="F73" s="317"/>
      <c r="G73" s="317"/>
      <c r="H73" s="317"/>
      <c r="I73" s="317"/>
    </row>
    <row r="74" spans="1:9" ht="12.75" customHeight="1" x14ac:dyDescent="0.2">
      <c r="A74" s="317"/>
      <c r="B74" s="317"/>
      <c r="C74" s="164"/>
      <c r="D74" s="164"/>
      <c r="E74" s="164"/>
      <c r="F74" s="164"/>
      <c r="G74" s="164"/>
      <c r="H74" s="164"/>
      <c r="I74" s="164"/>
    </row>
    <row r="75" spans="1:9" ht="12.75" customHeight="1" x14ac:dyDescent="0.2">
      <c r="A75" s="317"/>
      <c r="B75" s="317"/>
      <c r="C75" s="164"/>
      <c r="D75" s="164"/>
      <c r="E75" s="164"/>
      <c r="F75" s="164"/>
      <c r="G75" s="164"/>
      <c r="H75" s="164"/>
      <c r="I75" s="164"/>
    </row>
    <row r="76" spans="1:9" ht="12.75" customHeight="1" x14ac:dyDescent="0.2">
      <c r="A76" s="317" t="s">
        <v>151</v>
      </c>
      <c r="B76" s="317"/>
      <c r="C76" s="317"/>
      <c r="D76" s="317"/>
      <c r="E76" s="317"/>
      <c r="F76" s="317"/>
      <c r="G76" s="317"/>
      <c r="H76" s="317"/>
      <c r="I76" s="317"/>
    </row>
    <row r="77" spans="1:9" ht="12.75" customHeight="1" x14ac:dyDescent="0.2">
      <c r="A77" s="167"/>
      <c r="B77" s="167"/>
      <c r="C77" s="167"/>
      <c r="D77" s="167"/>
      <c r="E77" s="167"/>
      <c r="F77" s="167"/>
      <c r="G77" s="167"/>
      <c r="H77" s="167"/>
      <c r="I77" s="167"/>
    </row>
    <row r="78" spans="1:9" ht="12.75" customHeight="1" x14ac:dyDescent="0.2">
      <c r="A78" s="317"/>
      <c r="B78" s="317"/>
      <c r="C78" s="164"/>
      <c r="D78" s="164"/>
      <c r="E78" s="164"/>
      <c r="F78" s="164"/>
      <c r="G78" s="164"/>
      <c r="H78" s="164"/>
      <c r="I78" s="164"/>
    </row>
    <row r="79" spans="1:9" ht="12.75" customHeight="1" x14ac:dyDescent="0.2">
      <c r="A79" s="168"/>
      <c r="B79" s="168"/>
      <c r="C79" s="164"/>
      <c r="D79" s="164"/>
      <c r="E79" s="164"/>
      <c r="F79" s="164"/>
      <c r="G79" s="164"/>
      <c r="H79" s="164"/>
      <c r="I79" s="164"/>
    </row>
    <row r="80" spans="1:9" ht="12.75" customHeight="1" x14ac:dyDescent="0.2">
      <c r="A80" s="168"/>
      <c r="B80" s="168"/>
      <c r="C80" s="164"/>
      <c r="D80" s="164"/>
      <c r="E80" s="164"/>
      <c r="F80" s="164"/>
      <c r="G80" s="164"/>
      <c r="H80" s="164"/>
      <c r="I80" s="164"/>
    </row>
    <row r="81" spans="1:9" ht="12.75" customHeight="1" x14ac:dyDescent="0.2">
      <c r="A81" s="317"/>
      <c r="B81" s="317"/>
      <c r="C81" s="317"/>
      <c r="D81" s="317"/>
      <c r="E81" s="317"/>
      <c r="F81" s="317"/>
      <c r="G81" s="317"/>
      <c r="H81" s="317"/>
      <c r="I81" s="317"/>
    </row>
    <row r="82" spans="1:9" ht="12.75" customHeight="1" x14ac:dyDescent="0.2">
      <c r="A82" s="168"/>
      <c r="B82" s="168"/>
      <c r="C82" s="164"/>
      <c r="D82" s="164"/>
      <c r="E82" s="164"/>
      <c r="F82" s="164"/>
      <c r="G82" s="164"/>
      <c r="H82" s="164"/>
      <c r="I82" s="164"/>
    </row>
    <row r="83" spans="1:9" ht="12.75" customHeight="1" x14ac:dyDescent="0.2">
      <c r="A83" s="168"/>
      <c r="B83" s="168"/>
      <c r="C83" s="164"/>
      <c r="D83" s="164"/>
      <c r="E83" s="164"/>
      <c r="F83" s="164"/>
      <c r="G83" s="164"/>
      <c r="H83" s="164"/>
      <c r="I83" s="164"/>
    </row>
    <row r="84" spans="1:9" ht="12.75" customHeight="1" x14ac:dyDescent="0.2">
      <c r="A84" s="317"/>
      <c r="B84" s="317"/>
      <c r="C84" s="164"/>
      <c r="D84" s="164"/>
      <c r="E84" s="164"/>
      <c r="F84" s="164"/>
      <c r="G84" s="164"/>
      <c r="H84" s="164"/>
      <c r="I84" s="164"/>
    </row>
    <row r="85" spans="1:9" ht="12.75" customHeight="1" x14ac:dyDescent="0.2">
      <c r="A85" s="317"/>
      <c r="B85" s="317"/>
      <c r="C85" s="317"/>
      <c r="D85" s="317"/>
      <c r="E85" s="317"/>
      <c r="F85" s="317"/>
      <c r="G85" s="317"/>
      <c r="H85" s="317"/>
      <c r="I85" s="317"/>
    </row>
    <row r="86" spans="1:9" ht="12.75" customHeight="1" x14ac:dyDescent="0.2">
      <c r="A86" s="317"/>
      <c r="B86" s="317"/>
      <c r="C86" s="164"/>
      <c r="D86" s="164"/>
      <c r="E86" s="164"/>
      <c r="F86" s="164"/>
      <c r="G86" s="164"/>
      <c r="H86" s="164"/>
      <c r="I86" s="164"/>
    </row>
    <row r="87" spans="1:9" ht="12.75" customHeight="1" x14ac:dyDescent="0.2">
      <c r="A87" s="164"/>
      <c r="B87" s="164"/>
      <c r="C87" s="164"/>
      <c r="D87" s="164"/>
      <c r="E87" s="164"/>
      <c r="F87" s="164"/>
      <c r="G87" s="164"/>
      <c r="H87" s="164"/>
      <c r="I87" s="164"/>
    </row>
    <row r="88" spans="1:9" ht="3" customHeight="1" x14ac:dyDescent="0.2">
      <c r="A88" s="164"/>
      <c r="B88" s="164"/>
      <c r="C88" s="164"/>
      <c r="D88" s="164"/>
      <c r="E88" s="164"/>
      <c r="F88" s="164"/>
      <c r="G88" s="164"/>
      <c r="H88" s="164"/>
      <c r="I88" s="164"/>
    </row>
    <row r="89" spans="1:9" ht="12.75" customHeight="1" x14ac:dyDescent="0.2">
      <c r="A89" s="164"/>
      <c r="B89" s="164"/>
      <c r="C89" s="164"/>
      <c r="D89" s="164"/>
      <c r="E89" s="164"/>
      <c r="F89" s="164"/>
      <c r="G89" s="164"/>
      <c r="H89" s="164"/>
      <c r="I89" s="164"/>
    </row>
    <row r="90" spans="1:9" ht="12.75" customHeight="1" x14ac:dyDescent="0.2">
      <c r="A90" s="164"/>
      <c r="B90" s="164"/>
      <c r="C90" s="164"/>
      <c r="D90" s="164"/>
      <c r="E90" s="164"/>
      <c r="F90" s="164"/>
      <c r="G90" s="164"/>
      <c r="H90" s="164"/>
      <c r="I90" s="164"/>
    </row>
    <row r="91" spans="1:9" ht="12.75" customHeight="1" x14ac:dyDescent="0.2">
      <c r="A91" s="164"/>
      <c r="B91" s="164"/>
      <c r="C91" s="164"/>
      <c r="D91" s="164"/>
      <c r="E91" s="164"/>
      <c r="F91" s="164"/>
      <c r="G91" s="164"/>
      <c r="H91" s="164"/>
      <c r="I91" s="164"/>
    </row>
    <row r="92" spans="1:9" ht="12.75" customHeight="1" x14ac:dyDescent="0.2">
      <c r="A92" s="164"/>
      <c r="B92" s="164"/>
      <c r="C92" s="164"/>
      <c r="D92" s="164"/>
      <c r="E92" s="164"/>
      <c r="F92" s="164"/>
      <c r="G92" s="164"/>
      <c r="H92" s="164"/>
      <c r="I92" s="164"/>
    </row>
    <row r="93" spans="1:9" ht="12.75" customHeight="1" x14ac:dyDescent="0.2">
      <c r="A93" s="164"/>
      <c r="B93" s="164"/>
      <c r="C93" s="164"/>
      <c r="D93" s="164"/>
      <c r="E93" s="164"/>
      <c r="F93" s="164"/>
      <c r="G93" s="164"/>
      <c r="H93" s="164"/>
      <c r="I93" s="164"/>
    </row>
    <row r="94" spans="1:9" ht="12.75" customHeight="1" x14ac:dyDescent="0.2">
      <c r="A94" s="164"/>
      <c r="B94" s="164"/>
      <c r="C94" s="164"/>
      <c r="D94" s="164"/>
      <c r="E94" s="164"/>
      <c r="F94" s="164"/>
      <c r="G94" s="164"/>
      <c r="H94" s="164"/>
      <c r="I94" s="164"/>
    </row>
    <row r="95" spans="1:9" ht="12.75" customHeight="1" x14ac:dyDescent="0.2">
      <c r="A95" s="164"/>
      <c r="B95" s="164"/>
      <c r="C95" s="164"/>
      <c r="D95" s="164"/>
      <c r="E95" s="164"/>
      <c r="F95" s="164"/>
      <c r="G95" s="164"/>
      <c r="H95" s="164"/>
      <c r="I95" s="164"/>
    </row>
    <row r="96" spans="1:9" ht="12.75" customHeight="1" x14ac:dyDescent="0.2">
      <c r="A96" s="164"/>
      <c r="B96" s="164"/>
      <c r="C96" s="164"/>
      <c r="D96" s="164"/>
      <c r="E96" s="164"/>
      <c r="F96" s="164"/>
      <c r="G96" s="164"/>
      <c r="H96" s="164"/>
      <c r="I96" s="164"/>
    </row>
    <row r="97" spans="1:9" ht="12.75" customHeight="1" x14ac:dyDescent="0.2">
      <c r="A97" s="164"/>
      <c r="B97" s="164"/>
      <c r="C97" s="164"/>
      <c r="D97" s="164"/>
      <c r="E97" s="164"/>
      <c r="F97" s="164"/>
      <c r="G97" s="164"/>
      <c r="H97" s="164"/>
      <c r="I97" s="164"/>
    </row>
    <row r="98" spans="1:9" ht="12.75" customHeight="1" x14ac:dyDescent="0.2">
      <c r="A98" s="164"/>
      <c r="B98" s="164"/>
      <c r="C98" s="164"/>
      <c r="D98" s="164"/>
      <c r="E98" s="164"/>
      <c r="F98" s="164"/>
      <c r="G98" s="164"/>
      <c r="H98" s="164"/>
      <c r="I98" s="164"/>
    </row>
    <row r="99" spans="1:9" ht="12.75" customHeight="1" x14ac:dyDescent="0.2">
      <c r="A99" s="164"/>
      <c r="B99" s="164"/>
      <c r="C99" s="164"/>
      <c r="D99" s="164"/>
      <c r="E99" s="164"/>
      <c r="F99" s="164"/>
      <c r="G99" s="164"/>
      <c r="H99" s="164"/>
      <c r="I99" s="164"/>
    </row>
    <row r="100" spans="1:9" ht="12.75" customHeight="1" x14ac:dyDescent="0.2">
      <c r="A100" s="164"/>
      <c r="B100" s="164"/>
      <c r="C100" s="164"/>
      <c r="D100" s="164"/>
      <c r="E100" s="164"/>
      <c r="F100" s="164"/>
      <c r="G100" s="164"/>
      <c r="H100" s="164"/>
      <c r="I100" s="164"/>
    </row>
    <row r="101" spans="1:9" ht="12.75" customHeight="1" x14ac:dyDescent="0.2">
      <c r="A101" s="164"/>
      <c r="B101" s="164"/>
      <c r="C101" s="164"/>
      <c r="D101" s="164"/>
      <c r="E101" s="164"/>
      <c r="F101" s="164"/>
      <c r="G101" s="164"/>
      <c r="H101" s="164"/>
      <c r="I101" s="164"/>
    </row>
    <row r="102" spans="1:9" ht="12.75" customHeight="1" x14ac:dyDescent="0.2">
      <c r="A102" s="164"/>
      <c r="B102" s="164"/>
      <c r="C102" s="164"/>
      <c r="D102" s="164"/>
      <c r="E102" s="164"/>
      <c r="F102" s="164"/>
      <c r="G102" s="164"/>
      <c r="H102" s="164"/>
      <c r="I102" s="164"/>
    </row>
    <row r="103" spans="1:9" x14ac:dyDescent="0.2">
      <c r="A103" s="164"/>
      <c r="B103" s="164"/>
      <c r="C103" s="164"/>
      <c r="D103" s="164"/>
      <c r="E103" s="164"/>
      <c r="F103" s="164"/>
      <c r="G103" s="164"/>
      <c r="H103" s="164"/>
      <c r="I103" s="164"/>
    </row>
    <row r="104" spans="1:9" x14ac:dyDescent="0.2">
      <c r="A104" s="317" t="s">
        <v>152</v>
      </c>
      <c r="B104" s="317"/>
      <c r="C104" s="317"/>
      <c r="D104" s="317"/>
      <c r="E104" s="317"/>
      <c r="F104" s="317"/>
      <c r="G104" s="317"/>
      <c r="H104" s="317"/>
      <c r="I104" s="317"/>
    </row>
    <row r="105" spans="1:9" ht="13.5" thickBot="1" x14ac:dyDescent="0.25">
      <c r="A105" s="164"/>
      <c r="B105" s="164"/>
      <c r="C105" s="164"/>
      <c r="D105" s="164"/>
      <c r="E105" s="164"/>
      <c r="F105" s="164"/>
      <c r="G105" s="164"/>
      <c r="H105" s="164"/>
      <c r="I105" s="164"/>
    </row>
    <row r="106" spans="1:9" ht="26.25" customHeight="1" x14ac:dyDescent="0.2">
      <c r="A106" s="322" t="s">
        <v>35</v>
      </c>
      <c r="B106" s="323"/>
      <c r="C106" s="324" t="str">
        <f>+[1]DI_!B14</f>
        <v>Programma Operativo Nazionale Iniziativa Occupazione Giovani</v>
      </c>
      <c r="D106" s="324"/>
      <c r="E106" s="324"/>
      <c r="F106" s="324"/>
      <c r="G106" s="324"/>
      <c r="H106" s="324"/>
      <c r="I106" s="325"/>
    </row>
    <row r="107" spans="1:9" ht="26.25" customHeight="1" x14ac:dyDescent="0.2">
      <c r="A107" s="326" t="s">
        <v>153</v>
      </c>
      <c r="B107" s="327"/>
      <c r="C107" s="328" t="s">
        <v>154</v>
      </c>
      <c r="D107" s="329"/>
      <c r="E107" s="329"/>
      <c r="F107" s="329"/>
      <c r="G107" s="329"/>
      <c r="H107" s="329"/>
      <c r="I107" s="330"/>
    </row>
    <row r="108" spans="1:9" ht="26.25" customHeight="1" x14ac:dyDescent="0.2">
      <c r="A108" s="326" t="s">
        <v>155</v>
      </c>
      <c r="B108" s="327"/>
      <c r="C108" s="328" t="s">
        <v>156</v>
      </c>
      <c r="D108" s="329"/>
      <c r="E108" s="329"/>
      <c r="F108" s="329"/>
      <c r="G108" s="329"/>
      <c r="H108" s="329"/>
      <c r="I108" s="330"/>
    </row>
    <row r="109" spans="1:9" ht="27" customHeight="1" x14ac:dyDescent="0.2">
      <c r="A109" s="326" t="s">
        <v>37</v>
      </c>
      <c r="B109" s="327"/>
      <c r="C109" s="339" t="s">
        <v>122</v>
      </c>
      <c r="D109" s="340"/>
      <c r="E109" s="340"/>
      <c r="F109" s="340"/>
      <c r="G109" s="340"/>
      <c r="H109" s="340"/>
      <c r="I109" s="341"/>
    </row>
    <row r="110" spans="1:9" ht="32.25" customHeight="1" x14ac:dyDescent="0.2">
      <c r="A110" s="326" t="s">
        <v>38</v>
      </c>
      <c r="B110" s="327"/>
      <c r="C110" s="342" t="s">
        <v>157</v>
      </c>
      <c r="D110" s="329"/>
      <c r="E110" s="329"/>
      <c r="F110" s="329"/>
      <c r="G110" s="329"/>
      <c r="H110" s="329"/>
      <c r="I110" s="330"/>
    </row>
    <row r="111" spans="1:9" ht="71.099999999999994" customHeight="1" x14ac:dyDescent="0.2">
      <c r="A111" s="326" t="s">
        <v>158</v>
      </c>
      <c r="B111" s="327"/>
      <c r="C111" s="343"/>
      <c r="D111" s="343"/>
      <c r="E111" s="343"/>
      <c r="F111" s="343"/>
      <c r="G111" s="343"/>
      <c r="H111" s="343"/>
      <c r="I111" s="344"/>
    </row>
    <row r="112" spans="1:9" ht="71.099999999999994" customHeight="1" x14ac:dyDescent="0.2">
      <c r="A112" s="326" t="s">
        <v>159</v>
      </c>
      <c r="B112" s="327"/>
      <c r="C112" s="331"/>
      <c r="D112" s="331"/>
      <c r="E112" s="331"/>
      <c r="F112" s="331"/>
      <c r="G112" s="331"/>
      <c r="H112" s="331"/>
      <c r="I112" s="332"/>
    </row>
    <row r="113" spans="1:27" s="30" customFormat="1" ht="26.1" customHeight="1" thickBot="1" x14ac:dyDescent="0.25">
      <c r="A113" s="333" t="s">
        <v>39</v>
      </c>
      <c r="B113" s="334"/>
      <c r="C113" s="335" t="s">
        <v>40</v>
      </c>
      <c r="D113" s="336"/>
      <c r="E113" s="337"/>
      <c r="F113" s="337"/>
      <c r="G113" s="338" t="s">
        <v>41</v>
      </c>
      <c r="H113" s="338"/>
      <c r="I113" s="245"/>
      <c r="J113" s="32"/>
      <c r="K113" s="32"/>
      <c r="L113" s="32"/>
      <c r="M113" s="32"/>
      <c r="N113" s="32"/>
      <c r="O113" s="32"/>
      <c r="P113" s="32"/>
      <c r="Q113" s="32"/>
      <c r="R113" s="32"/>
      <c r="S113" s="32"/>
      <c r="T113" s="32"/>
      <c r="U113" s="32"/>
      <c r="V113" s="32"/>
      <c r="W113" s="32"/>
      <c r="X113" s="32"/>
      <c r="Y113" s="32"/>
      <c r="Z113" s="32"/>
      <c r="AA113" s="32"/>
    </row>
    <row r="114" spans="1:27" x14ac:dyDescent="0.2">
      <c r="A114" s="169"/>
      <c r="B114" s="164"/>
      <c r="C114" s="164"/>
      <c r="D114" s="164"/>
      <c r="E114" s="164"/>
      <c r="F114" s="164"/>
      <c r="G114" s="164"/>
      <c r="H114" s="164"/>
      <c r="I114" s="164"/>
    </row>
    <row r="115" spans="1:27" x14ac:dyDescent="0.2">
      <c r="A115" s="164"/>
      <c r="B115" s="164"/>
      <c r="C115" s="164"/>
      <c r="D115" s="164"/>
      <c r="E115" s="164"/>
      <c r="F115" s="164"/>
      <c r="G115" s="164"/>
      <c r="H115" s="164"/>
      <c r="I115" s="164"/>
    </row>
    <row r="116" spans="1:27" ht="30" customHeight="1" x14ac:dyDescent="0.2">
      <c r="A116" s="358" t="s">
        <v>160</v>
      </c>
      <c r="B116" s="358"/>
      <c r="C116" s="358"/>
      <c r="D116" s="358"/>
      <c r="E116" s="358"/>
      <c r="F116" s="358"/>
      <c r="G116" s="358"/>
      <c r="H116" s="358"/>
      <c r="I116" s="358"/>
    </row>
    <row r="117" spans="1:27" ht="13.5" thickBot="1" x14ac:dyDescent="0.25">
      <c r="A117" s="168"/>
      <c r="B117" s="168"/>
      <c r="C117" s="168"/>
      <c r="D117" s="168"/>
      <c r="E117" s="168"/>
      <c r="F117" s="168"/>
      <c r="G117" s="168"/>
      <c r="H117" s="168"/>
      <c r="I117" s="168"/>
    </row>
    <row r="118" spans="1:27" ht="33.950000000000003" customHeight="1" x14ac:dyDescent="0.2">
      <c r="A118" s="359" t="s">
        <v>161</v>
      </c>
      <c r="B118" s="360"/>
      <c r="C118" s="361">
        <f>C119+C120</f>
        <v>0</v>
      </c>
      <c r="D118" s="361"/>
      <c r="E118" s="361"/>
      <c r="F118" s="361"/>
      <c r="G118" s="361"/>
      <c r="H118" s="361"/>
      <c r="I118" s="362"/>
    </row>
    <row r="119" spans="1:27" ht="33.950000000000003" customHeight="1" x14ac:dyDescent="0.2">
      <c r="A119" s="345" t="s">
        <v>50</v>
      </c>
      <c r="B119" s="346"/>
      <c r="C119" s="347">
        <v>0</v>
      </c>
      <c r="D119" s="347"/>
      <c r="E119" s="347"/>
      <c r="F119" s="347"/>
      <c r="G119" s="347"/>
      <c r="H119" s="347"/>
      <c r="I119" s="348"/>
    </row>
    <row r="120" spans="1:27" ht="33.950000000000003" customHeight="1" x14ac:dyDescent="0.2">
      <c r="A120" s="345" t="s">
        <v>51</v>
      </c>
      <c r="B120" s="346"/>
      <c r="C120" s="347">
        <v>0</v>
      </c>
      <c r="D120" s="347"/>
      <c r="E120" s="347"/>
      <c r="F120" s="347"/>
      <c r="G120" s="347"/>
      <c r="H120" s="347"/>
      <c r="I120" s="348"/>
    </row>
    <row r="121" spans="1:27" ht="33.950000000000003" customHeight="1" x14ac:dyDescent="0.2">
      <c r="A121" s="345" t="s">
        <v>52</v>
      </c>
      <c r="B121" s="346"/>
      <c r="C121" s="347">
        <v>0</v>
      </c>
      <c r="D121" s="347"/>
      <c r="E121" s="347"/>
      <c r="F121" s="347"/>
      <c r="G121" s="347"/>
      <c r="H121" s="347"/>
      <c r="I121" s="348"/>
    </row>
    <row r="122" spans="1:27" ht="33.950000000000003" customHeight="1" x14ac:dyDescent="0.2">
      <c r="A122" s="345" t="s">
        <v>53</v>
      </c>
      <c r="B122" s="346"/>
      <c r="C122" s="349">
        <f>C118</f>
        <v>0</v>
      </c>
      <c r="D122" s="349"/>
      <c r="E122" s="349"/>
      <c r="F122" s="349"/>
      <c r="G122" s="349"/>
      <c r="H122" s="349"/>
      <c r="I122" s="350"/>
    </row>
    <row r="123" spans="1:27" s="30" customFormat="1" ht="25.5" customHeight="1" thickBot="1" x14ac:dyDescent="0.25">
      <c r="A123" s="351" t="s">
        <v>54</v>
      </c>
      <c r="B123" s="352"/>
      <c r="C123" s="353">
        <f>+C122</f>
        <v>0</v>
      </c>
      <c r="D123" s="354"/>
      <c r="E123" s="355" t="s">
        <v>162</v>
      </c>
      <c r="F123" s="356"/>
      <c r="G123" s="357" t="e">
        <f>+C122/C118</f>
        <v>#DIV/0!</v>
      </c>
      <c r="H123" s="357"/>
      <c r="I123" s="170" t="s">
        <v>56</v>
      </c>
      <c r="J123" s="32"/>
      <c r="K123" s="32"/>
      <c r="L123" s="32"/>
      <c r="M123" s="32"/>
      <c r="N123" s="32"/>
      <c r="O123" s="32"/>
      <c r="P123" s="32"/>
      <c r="Q123" s="32"/>
      <c r="R123" s="32"/>
      <c r="S123" s="32"/>
      <c r="T123" s="32"/>
      <c r="U123" s="32"/>
      <c r="V123" s="32"/>
      <c r="W123" s="32"/>
      <c r="X123" s="32"/>
      <c r="Y123" s="32"/>
      <c r="Z123" s="32"/>
      <c r="AA123" s="32"/>
    </row>
    <row r="124" spans="1:27" x14ac:dyDescent="0.2">
      <c r="A124" s="164"/>
      <c r="B124" s="164"/>
      <c r="C124" s="164"/>
      <c r="D124" s="164"/>
      <c r="E124" s="164"/>
      <c r="F124" s="164"/>
      <c r="G124" s="164"/>
      <c r="H124" s="164"/>
      <c r="I124" s="164"/>
    </row>
    <row r="125" spans="1:27" s="30" customFormat="1" ht="38.25" customHeight="1" x14ac:dyDescent="0.2">
      <c r="A125" s="358" t="s">
        <v>163</v>
      </c>
      <c r="B125" s="358"/>
      <c r="C125" s="358"/>
      <c r="D125" s="358"/>
      <c r="E125" s="358"/>
      <c r="F125" s="358"/>
      <c r="G125" s="358"/>
      <c r="H125" s="358"/>
      <c r="I125" s="358"/>
      <c r="J125" s="32"/>
      <c r="K125" s="32"/>
      <c r="L125" s="32"/>
      <c r="M125" s="32"/>
      <c r="N125" s="32"/>
      <c r="O125" s="32"/>
      <c r="P125" s="32"/>
      <c r="Q125" s="32"/>
      <c r="R125" s="32"/>
      <c r="S125" s="32"/>
      <c r="T125" s="32"/>
      <c r="U125" s="32"/>
      <c r="V125" s="32"/>
      <c r="W125" s="32"/>
      <c r="X125" s="32"/>
      <c r="Y125" s="32"/>
      <c r="Z125" s="32"/>
      <c r="AA125" s="32"/>
    </row>
    <row r="126" spans="1:27" ht="12.75" customHeight="1" x14ac:dyDescent="0.2">
      <c r="A126" s="164"/>
      <c r="B126" s="164"/>
      <c r="C126" s="164"/>
      <c r="D126" s="164"/>
      <c r="E126" s="164"/>
      <c r="F126" s="164"/>
      <c r="G126" s="164"/>
      <c r="H126" s="164"/>
      <c r="I126" s="164"/>
    </row>
    <row r="127" spans="1:27" s="30" customFormat="1" ht="24.95" customHeight="1" x14ac:dyDescent="0.2">
      <c r="A127" s="371" t="s">
        <v>58</v>
      </c>
      <c r="B127" s="371"/>
      <c r="C127" s="371"/>
      <c r="D127" s="371"/>
      <c r="E127" s="371"/>
      <c r="F127" s="371"/>
      <c r="G127" s="371"/>
      <c r="H127" s="371"/>
      <c r="I127" s="371"/>
      <c r="J127" s="32"/>
      <c r="K127" s="32"/>
      <c r="L127" s="32"/>
      <c r="M127" s="32"/>
      <c r="N127" s="32"/>
      <c r="O127" s="32"/>
      <c r="P127" s="32"/>
      <c r="Q127" s="32"/>
      <c r="R127" s="32"/>
      <c r="S127" s="32"/>
      <c r="T127" s="32"/>
      <c r="U127" s="32"/>
      <c r="V127" s="32"/>
      <c r="W127" s="32"/>
      <c r="X127" s="32"/>
      <c r="Y127" s="32"/>
      <c r="Z127" s="32"/>
      <c r="AA127" s="32"/>
    </row>
    <row r="128" spans="1:27" s="30" customFormat="1" ht="24.95" customHeight="1" x14ac:dyDescent="0.2">
      <c r="A128" s="5" t="s">
        <v>59</v>
      </c>
      <c r="B128" s="372" t="s">
        <v>60</v>
      </c>
      <c r="C128" s="373"/>
      <c r="D128" s="372" t="s">
        <v>61</v>
      </c>
      <c r="E128" s="373"/>
      <c r="F128" s="372" t="s">
        <v>62</v>
      </c>
      <c r="G128" s="373"/>
      <c r="H128" s="374" t="s">
        <v>63</v>
      </c>
      <c r="I128" s="374"/>
      <c r="J128" s="32"/>
      <c r="K128" s="32"/>
      <c r="L128" s="32"/>
      <c r="M128" s="32"/>
      <c r="N128" s="32"/>
      <c r="O128" s="32"/>
      <c r="P128" s="32"/>
      <c r="Q128" s="32"/>
      <c r="R128" s="32"/>
      <c r="S128" s="32"/>
      <c r="T128" s="32"/>
      <c r="U128" s="32"/>
      <c r="V128" s="32"/>
      <c r="W128" s="32"/>
      <c r="X128" s="32"/>
      <c r="Y128" s="32"/>
      <c r="Z128" s="32"/>
      <c r="AA128" s="32"/>
    </row>
    <row r="129" spans="1:27" s="30" customFormat="1" x14ac:dyDescent="0.2">
      <c r="A129" s="363">
        <f>+C118</f>
        <v>0</v>
      </c>
      <c r="B129" s="364">
        <f>+A129*75/100</f>
        <v>0</v>
      </c>
      <c r="C129" s="365"/>
      <c r="D129" s="364">
        <f>+A129*25/100</f>
        <v>0</v>
      </c>
      <c r="E129" s="365"/>
      <c r="F129" s="364">
        <v>0</v>
      </c>
      <c r="G129" s="365"/>
      <c r="H129" s="364">
        <v>0</v>
      </c>
      <c r="I129" s="365"/>
      <c r="J129" s="32"/>
      <c r="K129" s="32"/>
      <c r="L129" s="32"/>
      <c r="M129" s="32"/>
      <c r="N129" s="32"/>
      <c r="O129" s="32"/>
      <c r="P129" s="32"/>
      <c r="Q129" s="32"/>
      <c r="R129" s="32"/>
      <c r="S129" s="32"/>
      <c r="T129" s="32"/>
      <c r="U129" s="32"/>
      <c r="V129" s="32"/>
      <c r="W129" s="32"/>
      <c r="X129" s="32"/>
      <c r="Y129" s="32"/>
      <c r="Z129" s="32"/>
      <c r="AA129" s="32"/>
    </row>
    <row r="130" spans="1:27" s="30" customFormat="1" x14ac:dyDescent="0.2">
      <c r="A130" s="363"/>
      <c r="B130" s="366"/>
      <c r="C130" s="367"/>
      <c r="D130" s="366"/>
      <c r="E130" s="367"/>
      <c r="F130" s="366"/>
      <c r="G130" s="367"/>
      <c r="H130" s="366"/>
      <c r="I130" s="367"/>
      <c r="J130" s="32"/>
      <c r="K130" s="32"/>
      <c r="L130" s="32"/>
      <c r="M130" s="32"/>
      <c r="N130" s="32"/>
      <c r="O130" s="32"/>
      <c r="P130" s="32"/>
      <c r="Q130" s="32"/>
      <c r="R130" s="32"/>
      <c r="S130" s="32"/>
      <c r="T130" s="32"/>
      <c r="U130" s="32"/>
      <c r="V130" s="32"/>
      <c r="W130" s="32"/>
      <c r="X130" s="32"/>
      <c r="Y130" s="32"/>
      <c r="Z130" s="32"/>
      <c r="AA130" s="32"/>
    </row>
    <row r="131" spans="1:27" s="30" customFormat="1" x14ac:dyDescent="0.2">
      <c r="A131" s="368"/>
      <c r="B131" s="369"/>
      <c r="C131" s="369"/>
      <c r="D131" s="369"/>
      <c r="E131" s="369"/>
      <c r="F131" s="369"/>
      <c r="G131" s="369"/>
      <c r="H131" s="369"/>
      <c r="I131" s="370"/>
      <c r="J131" s="32"/>
      <c r="K131" s="32"/>
      <c r="L131" s="32"/>
      <c r="M131" s="32"/>
      <c r="N131" s="32"/>
      <c r="O131" s="32"/>
      <c r="P131" s="32"/>
      <c r="Q131" s="32"/>
      <c r="R131" s="32"/>
      <c r="S131" s="32"/>
      <c r="T131" s="32"/>
      <c r="U131" s="32"/>
      <c r="V131" s="32"/>
      <c r="W131" s="32"/>
      <c r="X131" s="32"/>
      <c r="Y131" s="32"/>
      <c r="Z131" s="32"/>
      <c r="AA131" s="32"/>
    </row>
    <row r="132" spans="1:27" s="30" customFormat="1" ht="24.95" customHeight="1" x14ac:dyDescent="0.2">
      <c r="A132" s="375" t="s">
        <v>164</v>
      </c>
      <c r="B132" s="376"/>
      <c r="C132" s="376"/>
      <c r="D132" s="376"/>
      <c r="E132" s="376"/>
      <c r="F132" s="376"/>
      <c r="G132" s="376"/>
      <c r="H132" s="376"/>
      <c r="I132" s="377"/>
      <c r="J132" s="32"/>
      <c r="K132" s="32"/>
      <c r="L132" s="32"/>
      <c r="M132" s="32"/>
      <c r="N132" s="32"/>
      <c r="O132" s="32"/>
      <c r="P132" s="32"/>
      <c r="Q132" s="32"/>
      <c r="R132" s="32"/>
      <c r="S132" s="32"/>
      <c r="T132" s="32"/>
      <c r="U132" s="32"/>
      <c r="V132" s="32"/>
      <c r="W132" s="32"/>
      <c r="X132" s="32"/>
      <c r="Y132" s="32"/>
      <c r="Z132" s="32"/>
      <c r="AA132" s="32"/>
    </row>
    <row r="133" spans="1:27" s="30" customFormat="1" ht="24.95" customHeight="1" x14ac:dyDescent="0.2">
      <c r="A133" s="91" t="s">
        <v>59</v>
      </c>
      <c r="B133" s="372" t="s">
        <v>60</v>
      </c>
      <c r="C133" s="373"/>
      <c r="D133" s="374" t="s">
        <v>61</v>
      </c>
      <c r="E133" s="374"/>
      <c r="F133" s="374" t="s">
        <v>62</v>
      </c>
      <c r="G133" s="374"/>
      <c r="H133" s="374" t="s">
        <v>63</v>
      </c>
      <c r="I133" s="374"/>
      <c r="J133" s="32"/>
      <c r="K133" s="32"/>
      <c r="L133" s="32"/>
      <c r="M133" s="32"/>
      <c r="N133" s="32"/>
      <c r="O133" s="32"/>
      <c r="P133" s="32"/>
      <c r="Q133" s="32"/>
      <c r="R133" s="32"/>
      <c r="S133" s="32"/>
      <c r="T133" s="32"/>
      <c r="U133" s="32"/>
      <c r="V133" s="32"/>
      <c r="W133" s="32"/>
      <c r="X133" s="32"/>
      <c r="Y133" s="32"/>
      <c r="Z133" s="32"/>
      <c r="AA133" s="32"/>
    </row>
    <row r="134" spans="1:27" s="30" customFormat="1" x14ac:dyDescent="0.2">
      <c r="A134" s="378">
        <f>+C120</f>
        <v>0</v>
      </c>
      <c r="B134" s="364">
        <f>+A134*75/100</f>
        <v>0</v>
      </c>
      <c r="C134" s="365"/>
      <c r="D134" s="379">
        <f>+A134*25/100</f>
        <v>0</v>
      </c>
      <c r="E134" s="379"/>
      <c r="F134" s="379">
        <v>0</v>
      </c>
      <c r="G134" s="379"/>
      <c r="H134" s="379">
        <v>0</v>
      </c>
      <c r="I134" s="379"/>
      <c r="J134" s="32"/>
      <c r="K134" s="32"/>
      <c r="L134" s="32"/>
      <c r="M134" s="32"/>
      <c r="N134" s="32"/>
      <c r="O134" s="32"/>
      <c r="P134" s="32"/>
      <c r="Q134" s="32"/>
      <c r="R134" s="32"/>
      <c r="S134" s="32"/>
      <c r="T134" s="32"/>
      <c r="U134" s="32"/>
      <c r="V134" s="32"/>
      <c r="W134" s="32"/>
      <c r="X134" s="32"/>
      <c r="Y134" s="32"/>
      <c r="Z134" s="32"/>
      <c r="AA134" s="32"/>
    </row>
    <row r="135" spans="1:27" s="30" customFormat="1" x14ac:dyDescent="0.2">
      <c r="A135" s="378"/>
      <c r="B135" s="366"/>
      <c r="C135" s="367"/>
      <c r="D135" s="379"/>
      <c r="E135" s="379"/>
      <c r="F135" s="379"/>
      <c r="G135" s="379"/>
      <c r="H135" s="379"/>
      <c r="I135" s="379"/>
      <c r="J135" s="32"/>
      <c r="K135" s="32"/>
      <c r="L135" s="32"/>
      <c r="M135" s="32"/>
      <c r="N135" s="32"/>
      <c r="O135" s="32"/>
      <c r="P135" s="32"/>
      <c r="Q135" s="32"/>
      <c r="R135" s="32"/>
      <c r="S135" s="32"/>
      <c r="T135" s="32"/>
      <c r="U135" s="32"/>
      <c r="V135" s="32"/>
      <c r="W135" s="32"/>
      <c r="X135" s="32"/>
      <c r="Y135" s="32"/>
      <c r="Z135" s="32"/>
      <c r="AA135" s="32"/>
    </row>
    <row r="136" spans="1:27" x14ac:dyDescent="0.2">
      <c r="A136" s="164"/>
      <c r="B136" s="164"/>
      <c r="C136" s="164"/>
      <c r="D136" s="164"/>
      <c r="E136" s="164"/>
      <c r="F136" s="164"/>
      <c r="G136" s="164"/>
      <c r="H136" s="164"/>
      <c r="I136" s="164"/>
    </row>
    <row r="137" spans="1:27" x14ac:dyDescent="0.2">
      <c r="A137" s="164"/>
      <c r="B137" s="164"/>
      <c r="C137" s="164"/>
      <c r="D137" s="164"/>
      <c r="E137" s="164"/>
      <c r="F137" s="164"/>
      <c r="G137" s="164"/>
      <c r="H137" s="164"/>
      <c r="I137" s="164"/>
    </row>
    <row r="138" spans="1:27" ht="34.5" customHeight="1" x14ac:dyDescent="0.2">
      <c r="A138" s="317" t="s">
        <v>165</v>
      </c>
      <c r="B138" s="317"/>
      <c r="C138" s="317"/>
      <c r="D138" s="317"/>
      <c r="E138" s="317"/>
      <c r="F138" s="317"/>
      <c r="G138" s="317"/>
      <c r="H138" s="317"/>
      <c r="I138" s="317"/>
    </row>
    <row r="139" spans="1:27" ht="12.75" customHeight="1" x14ac:dyDescent="0.2">
      <c r="A139" s="168"/>
      <c r="B139" s="164"/>
      <c r="C139" s="164"/>
      <c r="D139" s="164"/>
      <c r="E139" s="164"/>
      <c r="F139" s="164"/>
      <c r="G139" s="164"/>
      <c r="H139" s="164"/>
      <c r="I139" s="164"/>
    </row>
    <row r="140" spans="1:27" ht="249" customHeight="1" x14ac:dyDescent="0.2">
      <c r="A140" s="380" t="s">
        <v>166</v>
      </c>
      <c r="B140" s="381"/>
      <c r="C140" s="381"/>
      <c r="D140" s="381"/>
      <c r="E140" s="381"/>
      <c r="F140" s="381"/>
      <c r="G140" s="381"/>
      <c r="H140" s="381"/>
      <c r="I140" s="381"/>
    </row>
    <row r="141" spans="1:27" s="164" customFormat="1" x14ac:dyDescent="0.2">
      <c r="A141" s="171"/>
      <c r="B141" s="171"/>
      <c r="C141" s="171"/>
      <c r="D141" s="171"/>
      <c r="E141" s="171"/>
      <c r="F141" s="171"/>
      <c r="G141" s="171"/>
      <c r="H141" s="171"/>
      <c r="I141" s="171"/>
    </row>
    <row r="142" spans="1:27" s="164" customFormat="1" x14ac:dyDescent="0.2">
      <c r="A142" s="171"/>
      <c r="B142" s="171"/>
      <c r="C142" s="171"/>
      <c r="D142" s="171"/>
      <c r="E142" s="171"/>
      <c r="F142" s="171"/>
      <c r="G142" s="171"/>
      <c r="H142" s="171"/>
      <c r="I142" s="171"/>
    </row>
    <row r="143" spans="1:27" s="164" customFormat="1" x14ac:dyDescent="0.2">
      <c r="A143" s="172" t="s">
        <v>167</v>
      </c>
      <c r="B143" s="171"/>
      <c r="C143" s="171"/>
      <c r="D143" s="171"/>
      <c r="E143" s="171"/>
      <c r="F143" s="171"/>
      <c r="G143" s="171"/>
      <c r="H143" s="171"/>
      <c r="I143" s="171"/>
    </row>
    <row r="144" spans="1:27" s="164" customFormat="1" ht="13.5" thickBot="1" x14ac:dyDescent="0.25">
      <c r="A144" s="171"/>
      <c r="B144" s="171"/>
      <c r="C144" s="171"/>
      <c r="D144" s="171"/>
      <c r="E144" s="171"/>
      <c r="F144" s="171"/>
      <c r="G144" s="171"/>
      <c r="H144" s="171"/>
      <c r="I144" s="171"/>
    </row>
    <row r="145" spans="1:11" s="164" customFormat="1" ht="30" customHeight="1" x14ac:dyDescent="0.2">
      <c r="A145" s="382" t="s">
        <v>42</v>
      </c>
      <c r="B145" s="385" t="s">
        <v>248</v>
      </c>
      <c r="C145" s="386"/>
      <c r="D145" s="386"/>
      <c r="E145" s="386"/>
      <c r="F145" s="386"/>
      <c r="G145" s="386"/>
      <c r="H145" s="386"/>
      <c r="I145" s="387"/>
    </row>
    <row r="146" spans="1:11" s="164" customFormat="1" ht="30" customHeight="1" x14ac:dyDescent="0.2">
      <c r="A146" s="383"/>
      <c r="B146" s="388" t="s">
        <v>168</v>
      </c>
      <c r="C146" s="389"/>
      <c r="D146" s="389"/>
      <c r="E146" s="389"/>
      <c r="F146" s="389"/>
      <c r="G146" s="389"/>
      <c r="H146" s="389"/>
      <c r="I146" s="390"/>
    </row>
    <row r="147" spans="1:11" s="164" customFormat="1" ht="38.25" customHeight="1" x14ac:dyDescent="0.2">
      <c r="A147" s="383"/>
      <c r="B147" s="391" t="s">
        <v>158</v>
      </c>
      <c r="C147" s="391"/>
      <c r="D147" s="242" t="s">
        <v>43</v>
      </c>
      <c r="E147" s="242" t="s">
        <v>44</v>
      </c>
      <c r="F147" s="242" t="s">
        <v>45</v>
      </c>
      <c r="G147" s="242" t="s">
        <v>46</v>
      </c>
      <c r="H147" s="392" t="s">
        <v>47</v>
      </c>
      <c r="I147" s="393"/>
    </row>
    <row r="148" spans="1:11" s="164" customFormat="1" ht="117" customHeight="1" x14ac:dyDescent="0.2">
      <c r="A148" s="383"/>
      <c r="B148" s="394"/>
      <c r="C148" s="395"/>
      <c r="D148" s="400" t="s">
        <v>169</v>
      </c>
      <c r="E148" s="403">
        <f>+C121</f>
        <v>0</v>
      </c>
      <c r="F148" s="403">
        <f>+E148</f>
        <v>0</v>
      </c>
      <c r="G148" s="403">
        <f>E148-F148</f>
        <v>0</v>
      </c>
      <c r="H148" s="420"/>
      <c r="I148" s="421"/>
      <c r="J148" s="173"/>
      <c r="K148" s="173"/>
    </row>
    <row r="149" spans="1:11" s="164" customFormat="1" ht="3.95" customHeight="1" x14ac:dyDescent="0.2">
      <c r="A149" s="383"/>
      <c r="B149" s="396"/>
      <c r="C149" s="397"/>
      <c r="D149" s="401"/>
      <c r="E149" s="404"/>
      <c r="F149" s="404"/>
      <c r="G149" s="404"/>
      <c r="H149" s="422"/>
      <c r="I149" s="423"/>
    </row>
    <row r="150" spans="1:11" s="164" customFormat="1" ht="15.95" customHeight="1" thickBot="1" x14ac:dyDescent="0.25">
      <c r="A150" s="384"/>
      <c r="B150" s="398"/>
      <c r="C150" s="399"/>
      <c r="D150" s="402"/>
      <c r="E150" s="405"/>
      <c r="F150" s="405"/>
      <c r="G150" s="405"/>
      <c r="H150" s="424"/>
      <c r="I150" s="425"/>
    </row>
    <row r="151" spans="1:11" s="164" customFormat="1" ht="29.45" customHeight="1" x14ac:dyDescent="0.2">
      <c r="A151" s="426" t="s">
        <v>48</v>
      </c>
      <c r="B151" s="385" t="s">
        <v>247</v>
      </c>
      <c r="C151" s="386"/>
      <c r="D151" s="386"/>
      <c r="E151" s="386"/>
      <c r="F151" s="386"/>
      <c r="G151" s="386"/>
      <c r="H151" s="386"/>
      <c r="I151" s="387"/>
    </row>
    <row r="152" spans="1:11" s="164" customFormat="1" ht="29.45" customHeight="1" x14ac:dyDescent="0.2">
      <c r="A152" s="427"/>
      <c r="B152" s="388" t="s">
        <v>170</v>
      </c>
      <c r="C152" s="389"/>
      <c r="D152" s="389"/>
      <c r="E152" s="389"/>
      <c r="F152" s="389"/>
      <c r="G152" s="389"/>
      <c r="H152" s="389"/>
      <c r="I152" s="390"/>
    </row>
    <row r="153" spans="1:11" s="164" customFormat="1" ht="38.25" customHeight="1" x14ac:dyDescent="0.2">
      <c r="A153" s="427"/>
      <c r="B153" s="429" t="s">
        <v>158</v>
      </c>
      <c r="C153" s="430"/>
      <c r="D153" s="242" t="s">
        <v>43</v>
      </c>
      <c r="E153" s="242" t="s">
        <v>44</v>
      </c>
      <c r="F153" s="242" t="s">
        <v>45</v>
      </c>
      <c r="G153" s="242" t="s">
        <v>46</v>
      </c>
      <c r="H153" s="429" t="s">
        <v>47</v>
      </c>
      <c r="I153" s="393"/>
    </row>
    <row r="154" spans="1:11" ht="126" customHeight="1" thickBot="1" x14ac:dyDescent="0.25">
      <c r="A154" s="428"/>
      <c r="B154" s="431"/>
      <c r="C154" s="432"/>
      <c r="D154" s="243"/>
      <c r="E154" s="244">
        <v>0</v>
      </c>
      <c r="F154" s="244">
        <v>0</v>
      </c>
      <c r="G154" s="244">
        <f>E154-F154</f>
        <v>0</v>
      </c>
      <c r="H154" s="433"/>
      <c r="I154" s="434"/>
    </row>
    <row r="155" spans="1:11" s="164" customFormat="1" ht="12.75" customHeight="1" x14ac:dyDescent="0.2">
      <c r="A155" s="171"/>
      <c r="B155" s="171"/>
      <c r="C155" s="171"/>
      <c r="D155" s="171"/>
      <c r="E155" s="171"/>
      <c r="F155" s="171"/>
      <c r="G155" s="171"/>
      <c r="H155" s="171"/>
      <c r="I155" s="171"/>
    </row>
    <row r="156" spans="1:11" s="164" customFormat="1" x14ac:dyDescent="0.2">
      <c r="A156" s="171"/>
      <c r="B156" s="171"/>
      <c r="C156" s="171"/>
      <c r="D156" s="171"/>
      <c r="E156" s="171"/>
      <c r="F156" s="171"/>
      <c r="G156" s="171"/>
      <c r="H156" s="171"/>
      <c r="I156" s="171"/>
    </row>
    <row r="157" spans="1:11" s="164" customFormat="1" x14ac:dyDescent="0.2">
      <c r="A157" s="317" t="s">
        <v>171</v>
      </c>
      <c r="B157" s="317"/>
      <c r="C157" s="317"/>
      <c r="D157" s="317"/>
      <c r="E157" s="317"/>
      <c r="F157" s="317"/>
      <c r="G157" s="317"/>
      <c r="H157" s="317"/>
      <c r="I157" s="317"/>
    </row>
    <row r="158" spans="1:11" s="164" customFormat="1" ht="13.5" thickBot="1" x14ac:dyDescent="0.25"/>
    <row r="159" spans="1:11" s="164" customFormat="1" ht="28.5" customHeight="1" x14ac:dyDescent="0.2">
      <c r="A159" s="406" t="s">
        <v>65</v>
      </c>
      <c r="B159" s="409" t="s">
        <v>246</v>
      </c>
      <c r="C159" s="410"/>
      <c r="D159" s="410"/>
      <c r="E159" s="410"/>
      <c r="F159" s="410"/>
      <c r="G159" s="410"/>
      <c r="H159" s="410"/>
      <c r="I159" s="411"/>
    </row>
    <row r="160" spans="1:11" s="164" customFormat="1" ht="12.75" customHeight="1" x14ac:dyDescent="0.2">
      <c r="A160" s="407"/>
      <c r="B160" s="412" t="s">
        <v>241</v>
      </c>
      <c r="C160" s="413"/>
      <c r="D160" s="413"/>
      <c r="E160" s="413"/>
      <c r="F160" s="413"/>
      <c r="G160" s="413"/>
      <c r="H160" s="413"/>
      <c r="I160" s="414"/>
    </row>
    <row r="161" spans="1:9" s="164" customFormat="1" ht="26.25" customHeight="1" x14ac:dyDescent="0.2">
      <c r="A161" s="407"/>
      <c r="B161" s="415"/>
      <c r="C161" s="416"/>
      <c r="D161" s="416"/>
      <c r="E161" s="416"/>
      <c r="F161" s="416"/>
      <c r="G161" s="416"/>
      <c r="H161" s="416"/>
      <c r="I161" s="417"/>
    </row>
    <row r="162" spans="1:9" s="164" customFormat="1" ht="29.45" customHeight="1" thickBot="1" x14ac:dyDescent="0.25">
      <c r="A162" s="408"/>
      <c r="B162" s="418" t="s">
        <v>172</v>
      </c>
      <c r="C162" s="418"/>
      <c r="D162" s="418"/>
      <c r="E162" s="418"/>
      <c r="F162" s="418"/>
      <c r="G162" s="418"/>
      <c r="H162" s="418"/>
      <c r="I162" s="419"/>
    </row>
    <row r="163" spans="1:9" s="164" customFormat="1" x14ac:dyDescent="0.2"/>
    <row r="164" spans="1:9" s="164" customFormat="1" x14ac:dyDescent="0.2"/>
    <row r="165" spans="1:9" s="164" customFormat="1" x14ac:dyDescent="0.2">
      <c r="A165" s="317" t="s">
        <v>173</v>
      </c>
      <c r="B165" s="317"/>
      <c r="C165" s="317"/>
      <c r="D165" s="317"/>
      <c r="E165" s="317"/>
      <c r="F165" s="317"/>
      <c r="G165" s="317"/>
      <c r="H165" s="317"/>
      <c r="I165" s="317"/>
    </row>
    <row r="166" spans="1:9" s="164" customFormat="1" x14ac:dyDescent="0.2"/>
    <row r="167" spans="1:9" s="164" customFormat="1" ht="342.75" customHeight="1" x14ac:dyDescent="0.2">
      <c r="A167" s="381" t="s">
        <v>174</v>
      </c>
      <c r="B167" s="381"/>
      <c r="C167" s="381"/>
      <c r="D167" s="381"/>
      <c r="E167" s="381"/>
      <c r="F167" s="381"/>
      <c r="G167" s="381"/>
      <c r="H167" s="381"/>
      <c r="I167" s="381"/>
    </row>
    <row r="168" spans="1:9" s="164" customFormat="1" x14ac:dyDescent="0.2">
      <c r="A168" s="381"/>
      <c r="B168" s="381"/>
      <c r="C168" s="381"/>
      <c r="D168" s="381"/>
      <c r="E168" s="381"/>
      <c r="F168" s="381"/>
      <c r="G168" s="381"/>
      <c r="H168" s="381"/>
      <c r="I168" s="381"/>
    </row>
    <row r="169" spans="1:9" s="164" customFormat="1" x14ac:dyDescent="0.2">
      <c r="A169" s="381"/>
      <c r="B169" s="381"/>
      <c r="C169" s="381"/>
      <c r="D169" s="381"/>
      <c r="E169" s="381"/>
      <c r="F169" s="381"/>
      <c r="G169" s="381"/>
      <c r="H169" s="381"/>
      <c r="I169" s="381"/>
    </row>
    <row r="170" spans="1:9" s="164" customFormat="1" x14ac:dyDescent="0.2">
      <c r="A170" s="174"/>
      <c r="B170" s="174"/>
      <c r="C170" s="174"/>
      <c r="D170" s="174"/>
      <c r="E170" s="174"/>
      <c r="F170" s="174"/>
      <c r="G170" s="174"/>
      <c r="H170" s="174"/>
      <c r="I170" s="174"/>
    </row>
    <row r="171" spans="1:9" s="164" customFormat="1" ht="33.75" customHeight="1" x14ac:dyDescent="0.2">
      <c r="A171" s="449" t="s">
        <v>175</v>
      </c>
      <c r="B171" s="449"/>
      <c r="C171" s="449"/>
      <c r="D171" s="449"/>
      <c r="E171" s="449"/>
      <c r="F171" s="449"/>
      <c r="G171" s="449"/>
      <c r="H171" s="449"/>
      <c r="I171" s="449"/>
    </row>
    <row r="172" spans="1:9" s="164" customFormat="1" x14ac:dyDescent="0.2">
      <c r="A172" s="174"/>
      <c r="B172" s="174"/>
      <c r="C172" s="174"/>
      <c r="D172" s="174"/>
      <c r="E172" s="174"/>
      <c r="F172" s="174"/>
      <c r="G172" s="174"/>
      <c r="H172" s="174"/>
      <c r="I172" s="174"/>
    </row>
    <row r="173" spans="1:9" s="164" customFormat="1" ht="388.5" customHeight="1" x14ac:dyDescent="0.2">
      <c r="A173" s="381" t="s">
        <v>176</v>
      </c>
      <c r="B173" s="381"/>
      <c r="C173" s="381"/>
      <c r="D173" s="381"/>
      <c r="E173" s="381"/>
      <c r="F173" s="381"/>
      <c r="G173" s="381"/>
      <c r="H173" s="381"/>
      <c r="I173" s="381"/>
    </row>
    <row r="174" spans="1:9" s="164" customFormat="1" ht="47.25" customHeight="1" x14ac:dyDescent="0.2">
      <c r="A174" s="381"/>
      <c r="B174" s="381"/>
      <c r="C174" s="381"/>
      <c r="D174" s="381"/>
      <c r="E174" s="381"/>
      <c r="F174" s="381"/>
      <c r="G174" s="381"/>
      <c r="H174" s="381"/>
      <c r="I174" s="381"/>
    </row>
    <row r="175" spans="1:9" s="164" customFormat="1" x14ac:dyDescent="0.2">
      <c r="A175" s="175"/>
      <c r="B175" s="175"/>
      <c r="C175" s="175"/>
      <c r="D175" s="175"/>
      <c r="E175" s="175"/>
      <c r="F175" s="175"/>
      <c r="G175" s="175"/>
      <c r="H175" s="175"/>
      <c r="I175" s="175"/>
    </row>
    <row r="176" spans="1:9" s="164" customFormat="1" x14ac:dyDescent="0.2">
      <c r="A176" s="174"/>
      <c r="B176" s="174"/>
      <c r="C176" s="174"/>
      <c r="D176" s="174"/>
      <c r="E176" s="174"/>
      <c r="F176" s="174"/>
      <c r="G176" s="174"/>
      <c r="H176" s="174"/>
      <c r="I176" s="174"/>
    </row>
    <row r="177" spans="1:27" s="164" customFormat="1" ht="12.75" customHeight="1" x14ac:dyDescent="0.2">
      <c r="A177" s="449" t="s">
        <v>177</v>
      </c>
      <c r="B177" s="449"/>
      <c r="C177" s="449"/>
      <c r="D177" s="449"/>
      <c r="E177" s="449"/>
      <c r="F177" s="449"/>
      <c r="G177" s="449"/>
      <c r="H177" s="449"/>
      <c r="I177" s="449"/>
    </row>
    <row r="178" spans="1:27" s="164" customFormat="1" x14ac:dyDescent="0.2">
      <c r="A178" s="174"/>
      <c r="B178" s="174"/>
      <c r="C178" s="174"/>
      <c r="D178" s="174"/>
      <c r="E178" s="174"/>
      <c r="F178" s="174"/>
      <c r="G178" s="174"/>
      <c r="H178" s="174"/>
      <c r="I178" s="174"/>
    </row>
    <row r="179" spans="1:27" s="164" customFormat="1" ht="23.25" customHeight="1" x14ac:dyDescent="0.2">
      <c r="A179" s="450" t="s">
        <v>0</v>
      </c>
      <c r="B179" s="450"/>
      <c r="C179" s="450"/>
      <c r="D179" s="450"/>
      <c r="E179" s="450"/>
      <c r="F179" s="450"/>
      <c r="G179" s="450"/>
      <c r="H179" s="450"/>
      <c r="I179" s="450"/>
    </row>
    <row r="180" spans="1:27" s="164" customFormat="1" ht="13.5" thickBot="1" x14ac:dyDescent="0.25">
      <c r="A180" s="174"/>
      <c r="B180" s="174"/>
      <c r="C180" s="174"/>
      <c r="D180" s="174"/>
      <c r="E180" s="174"/>
      <c r="F180" s="174"/>
      <c r="G180" s="174"/>
      <c r="H180" s="174"/>
      <c r="I180" s="174"/>
    </row>
    <row r="181" spans="1:27" s="164" customFormat="1" ht="21.75" customHeight="1" thickBot="1" x14ac:dyDescent="0.25">
      <c r="A181" s="451" t="s">
        <v>69</v>
      </c>
      <c r="B181" s="452"/>
      <c r="C181" s="452"/>
      <c r="D181" s="452"/>
      <c r="E181" s="452"/>
      <c r="F181" s="452"/>
      <c r="G181" s="452"/>
      <c r="H181" s="452"/>
      <c r="I181" s="453"/>
    </row>
    <row r="182" spans="1:27" s="164" customFormat="1" ht="48.75" customHeight="1" x14ac:dyDescent="0.2">
      <c r="A182" s="435" t="s">
        <v>178</v>
      </c>
      <c r="B182" s="436"/>
      <c r="C182" s="436"/>
      <c r="D182" s="436"/>
      <c r="E182" s="436"/>
      <c r="F182" s="436"/>
      <c r="G182" s="436"/>
      <c r="H182" s="436"/>
      <c r="I182" s="436"/>
    </row>
    <row r="183" spans="1:27" s="164" customFormat="1" ht="21" customHeight="1" thickBot="1" x14ac:dyDescent="0.25">
      <c r="A183" s="437"/>
      <c r="B183" s="437"/>
      <c r="C183" s="437"/>
      <c r="D183" s="437"/>
      <c r="E183" s="437"/>
      <c r="F183" s="437"/>
      <c r="G183" s="437"/>
      <c r="H183" s="437"/>
      <c r="I183" s="437"/>
    </row>
    <row r="184" spans="1:27" s="178" customFormat="1" ht="24.75" customHeight="1" thickBot="1" x14ac:dyDescent="0.25">
      <c r="A184" s="438" t="s">
        <v>107</v>
      </c>
      <c r="B184" s="439"/>
      <c r="C184" s="439"/>
      <c r="D184" s="439"/>
      <c r="E184" s="439"/>
      <c r="F184" s="439"/>
      <c r="G184" s="439"/>
      <c r="H184" s="440"/>
      <c r="I184" s="176">
        <f>SUM(I185:I193)</f>
        <v>0</v>
      </c>
      <c r="J184" s="177"/>
      <c r="K184" s="177"/>
      <c r="L184" s="177"/>
      <c r="M184" s="177"/>
      <c r="N184" s="177"/>
      <c r="O184" s="177"/>
      <c r="P184" s="177"/>
      <c r="Q184" s="177"/>
      <c r="R184" s="177"/>
      <c r="S184" s="177"/>
      <c r="T184" s="177"/>
      <c r="U184" s="177"/>
      <c r="V184" s="177"/>
      <c r="W184" s="177"/>
      <c r="X184" s="177"/>
      <c r="Y184" s="177"/>
      <c r="Z184" s="177"/>
      <c r="AA184" s="177"/>
    </row>
    <row r="185" spans="1:27" s="178" customFormat="1" x14ac:dyDescent="0.2">
      <c r="A185" s="441"/>
      <c r="B185" s="442"/>
      <c r="C185" s="443"/>
      <c r="D185" s="443"/>
      <c r="E185" s="443"/>
      <c r="F185" s="443"/>
      <c r="G185" s="443"/>
      <c r="H185" s="443"/>
      <c r="I185" s="179"/>
      <c r="J185" s="177"/>
      <c r="K185" s="177"/>
      <c r="L185" s="177"/>
      <c r="M185" s="177"/>
      <c r="N185" s="177"/>
      <c r="O185" s="177"/>
      <c r="P185" s="177"/>
      <c r="Q185" s="177"/>
      <c r="R185" s="177"/>
      <c r="S185" s="177"/>
      <c r="T185" s="177"/>
      <c r="U185" s="177"/>
      <c r="V185" s="177"/>
      <c r="W185" s="177"/>
      <c r="X185" s="177"/>
      <c r="Y185" s="177"/>
      <c r="Z185" s="177"/>
      <c r="AA185" s="177"/>
    </row>
    <row r="186" spans="1:27" s="178" customFormat="1" x14ac:dyDescent="0.2">
      <c r="A186" s="444"/>
      <c r="B186" s="445"/>
      <c r="C186" s="446"/>
      <c r="D186" s="447"/>
      <c r="E186" s="447"/>
      <c r="F186" s="447"/>
      <c r="G186" s="447"/>
      <c r="H186" s="448"/>
      <c r="I186" s="180"/>
      <c r="J186" s="177"/>
      <c r="K186" s="177"/>
      <c r="L186" s="177"/>
      <c r="M186" s="177"/>
      <c r="N186" s="177"/>
      <c r="O186" s="177"/>
      <c r="P186" s="177"/>
      <c r="Q186" s="177"/>
      <c r="R186" s="177"/>
      <c r="S186" s="177"/>
      <c r="T186" s="177"/>
      <c r="U186" s="177"/>
      <c r="V186" s="177"/>
      <c r="W186" s="177"/>
      <c r="X186" s="177"/>
      <c r="Y186" s="177"/>
      <c r="Z186" s="177"/>
      <c r="AA186" s="177"/>
    </row>
    <row r="187" spans="1:27" s="178" customFormat="1" x14ac:dyDescent="0.2">
      <c r="A187" s="454"/>
      <c r="B187" s="455"/>
      <c r="C187" s="456"/>
      <c r="D187" s="456"/>
      <c r="E187" s="456"/>
      <c r="F187" s="456"/>
      <c r="G187" s="456"/>
      <c r="H187" s="456"/>
      <c r="I187" s="180"/>
      <c r="J187" s="177"/>
      <c r="K187" s="177"/>
      <c r="L187" s="177"/>
      <c r="M187" s="177"/>
      <c r="N187" s="177"/>
      <c r="O187" s="177"/>
      <c r="P187" s="177"/>
      <c r="Q187" s="177"/>
      <c r="R187" s="177"/>
      <c r="S187" s="177"/>
      <c r="T187" s="177"/>
      <c r="U187" s="177"/>
      <c r="V187" s="177"/>
      <c r="W187" s="177"/>
      <c r="X187" s="177"/>
      <c r="Y187" s="177"/>
      <c r="Z187" s="177"/>
      <c r="AA187" s="177"/>
    </row>
    <row r="188" spans="1:27" s="178" customFormat="1" x14ac:dyDescent="0.2">
      <c r="A188" s="454"/>
      <c r="B188" s="455"/>
      <c r="C188" s="456"/>
      <c r="D188" s="456"/>
      <c r="E188" s="456"/>
      <c r="F188" s="456"/>
      <c r="G188" s="456"/>
      <c r="H188" s="456"/>
      <c r="I188" s="180"/>
      <c r="J188" s="177"/>
      <c r="K188" s="177"/>
      <c r="L188" s="177"/>
      <c r="M188" s="177"/>
      <c r="N188" s="177"/>
      <c r="O188" s="177"/>
      <c r="P188" s="177"/>
      <c r="Q188" s="177"/>
      <c r="R188" s="177"/>
      <c r="S188" s="177"/>
      <c r="T188" s="177"/>
      <c r="U188" s="177"/>
      <c r="V188" s="177"/>
      <c r="W188" s="177"/>
      <c r="X188" s="177"/>
      <c r="Y188" s="177"/>
      <c r="Z188" s="177"/>
      <c r="AA188" s="177"/>
    </row>
    <row r="189" spans="1:27" s="178" customFormat="1" x14ac:dyDescent="0.2">
      <c r="A189" s="454"/>
      <c r="B189" s="455"/>
      <c r="C189" s="456"/>
      <c r="D189" s="456"/>
      <c r="E189" s="456"/>
      <c r="F189" s="456"/>
      <c r="G189" s="456"/>
      <c r="H189" s="456"/>
      <c r="I189" s="180"/>
      <c r="J189" s="177"/>
      <c r="K189" s="177"/>
      <c r="L189" s="177"/>
      <c r="M189" s="177"/>
      <c r="N189" s="177"/>
      <c r="O189" s="177"/>
      <c r="P189" s="177"/>
      <c r="Q189" s="177"/>
      <c r="R189" s="177"/>
      <c r="S189" s="177"/>
      <c r="T189" s="177"/>
      <c r="U189" s="177"/>
      <c r="V189" s="177"/>
      <c r="W189" s="177"/>
      <c r="X189" s="177"/>
      <c r="Y189" s="177"/>
      <c r="Z189" s="177"/>
      <c r="AA189" s="177"/>
    </row>
    <row r="190" spans="1:27" s="178" customFormat="1" x14ac:dyDescent="0.2">
      <c r="A190" s="454"/>
      <c r="B190" s="455"/>
      <c r="C190" s="456"/>
      <c r="D190" s="456"/>
      <c r="E190" s="456"/>
      <c r="F190" s="456"/>
      <c r="G190" s="456"/>
      <c r="H190" s="456"/>
      <c r="I190" s="180"/>
      <c r="J190" s="177"/>
      <c r="K190" s="177"/>
      <c r="L190" s="177"/>
      <c r="M190" s="177"/>
      <c r="N190" s="177"/>
      <c r="O190" s="177"/>
      <c r="P190" s="177"/>
      <c r="Q190" s="177"/>
      <c r="R190" s="177"/>
      <c r="S190" s="177"/>
      <c r="T190" s="177"/>
      <c r="U190" s="177"/>
      <c r="V190" s="177"/>
      <c r="W190" s="177"/>
      <c r="X190" s="177"/>
      <c r="Y190" s="177"/>
      <c r="Z190" s="177"/>
      <c r="AA190" s="177"/>
    </row>
    <row r="191" spans="1:27" s="178" customFormat="1" x14ac:dyDescent="0.2">
      <c r="A191" s="454"/>
      <c r="B191" s="455"/>
      <c r="C191" s="456"/>
      <c r="D191" s="456"/>
      <c r="E191" s="456"/>
      <c r="F191" s="456"/>
      <c r="G191" s="456"/>
      <c r="H191" s="456"/>
      <c r="I191" s="180"/>
      <c r="J191" s="177"/>
      <c r="K191" s="177"/>
      <c r="L191" s="177"/>
      <c r="M191" s="177"/>
      <c r="N191" s="177"/>
      <c r="O191" s="177"/>
      <c r="P191" s="177"/>
      <c r="Q191" s="177"/>
      <c r="R191" s="177"/>
      <c r="S191" s="177"/>
      <c r="T191" s="177"/>
      <c r="U191" s="177"/>
      <c r="V191" s="177"/>
      <c r="W191" s="177"/>
      <c r="X191" s="177"/>
      <c r="Y191" s="177"/>
      <c r="Z191" s="177"/>
      <c r="AA191" s="177"/>
    </row>
    <row r="192" spans="1:27" s="178" customFormat="1" x14ac:dyDescent="0.2">
      <c r="A192" s="454"/>
      <c r="B192" s="455"/>
      <c r="C192" s="456"/>
      <c r="D192" s="456"/>
      <c r="E192" s="456"/>
      <c r="F192" s="456"/>
      <c r="G192" s="456"/>
      <c r="H192" s="456"/>
      <c r="I192" s="180"/>
      <c r="J192" s="177"/>
      <c r="K192" s="177"/>
      <c r="L192" s="177"/>
      <c r="M192" s="177"/>
      <c r="N192" s="177"/>
      <c r="O192" s="177"/>
      <c r="P192" s="177"/>
      <c r="Q192" s="177"/>
      <c r="R192" s="177"/>
      <c r="S192" s="177"/>
      <c r="T192" s="177"/>
      <c r="U192" s="177"/>
      <c r="V192" s="177"/>
      <c r="W192" s="177"/>
      <c r="X192" s="177"/>
      <c r="Y192" s="177"/>
      <c r="Z192" s="177"/>
      <c r="AA192" s="177"/>
    </row>
    <row r="193" spans="1:27" s="178" customFormat="1" ht="13.5" thickBot="1" x14ac:dyDescent="0.25">
      <c r="A193" s="463"/>
      <c r="B193" s="464"/>
      <c r="C193" s="465"/>
      <c r="D193" s="465"/>
      <c r="E193" s="465"/>
      <c r="F193" s="465"/>
      <c r="G193" s="465"/>
      <c r="H193" s="465"/>
      <c r="I193" s="181"/>
      <c r="J193" s="177"/>
      <c r="K193" s="177"/>
      <c r="L193" s="177"/>
      <c r="M193" s="177"/>
      <c r="N193" s="177"/>
      <c r="O193" s="177"/>
      <c r="P193" s="177"/>
      <c r="Q193" s="177"/>
      <c r="R193" s="177"/>
      <c r="S193" s="177"/>
      <c r="T193" s="177"/>
      <c r="U193" s="177"/>
      <c r="V193" s="177"/>
      <c r="W193" s="177"/>
      <c r="X193" s="177"/>
      <c r="Y193" s="177"/>
      <c r="Z193" s="177"/>
      <c r="AA193" s="177"/>
    </row>
    <row r="194" spans="1:27" s="164" customFormat="1" x14ac:dyDescent="0.2">
      <c r="A194" s="437"/>
      <c r="B194" s="437"/>
      <c r="C194" s="437"/>
      <c r="D194" s="437"/>
      <c r="E194" s="437"/>
      <c r="F194" s="437"/>
      <c r="G194" s="437"/>
      <c r="H194" s="437"/>
      <c r="I194" s="437"/>
    </row>
    <row r="195" spans="1:27" s="164" customFormat="1" ht="12.75" customHeight="1" x14ac:dyDescent="0.2">
      <c r="A195" s="171"/>
      <c r="B195" s="171"/>
      <c r="C195" s="171"/>
      <c r="D195" s="171"/>
      <c r="E195" s="171"/>
      <c r="F195" s="171"/>
      <c r="G195" s="171"/>
      <c r="H195" s="171"/>
      <c r="I195" s="171"/>
    </row>
    <row r="196" spans="1:27" s="164" customFormat="1" ht="24" customHeight="1" x14ac:dyDescent="0.2">
      <c r="A196" s="450" t="s">
        <v>10</v>
      </c>
      <c r="B196" s="450"/>
      <c r="C196" s="450"/>
      <c r="D196" s="450"/>
      <c r="E196" s="450"/>
      <c r="F196" s="450"/>
      <c r="G196" s="450"/>
      <c r="H196" s="450"/>
      <c r="I196" s="450"/>
    </row>
    <row r="197" spans="1:27" s="164" customFormat="1" ht="15" customHeight="1" thickBot="1" x14ac:dyDescent="0.25">
      <c r="A197" s="171"/>
      <c r="B197" s="171"/>
      <c r="C197" s="171"/>
      <c r="D197" s="171"/>
      <c r="E197" s="171"/>
      <c r="F197" s="171"/>
      <c r="G197" s="171"/>
      <c r="H197" s="171"/>
      <c r="I197" s="171"/>
    </row>
    <row r="198" spans="1:27" s="164" customFormat="1" ht="15" customHeight="1" thickBot="1" x14ac:dyDescent="0.25">
      <c r="A198" s="451" t="s">
        <v>69</v>
      </c>
      <c r="B198" s="452"/>
      <c r="C198" s="452"/>
      <c r="D198" s="452"/>
      <c r="E198" s="452"/>
      <c r="F198" s="452"/>
      <c r="G198" s="452"/>
      <c r="H198" s="452"/>
      <c r="I198" s="453"/>
    </row>
    <row r="199" spans="1:27" s="164" customFormat="1" ht="44.25" customHeight="1" x14ac:dyDescent="0.2">
      <c r="A199" s="435" t="s">
        <v>178</v>
      </c>
      <c r="B199" s="436"/>
      <c r="C199" s="436"/>
      <c r="D199" s="436"/>
      <c r="E199" s="436"/>
      <c r="F199" s="436"/>
      <c r="G199" s="436"/>
      <c r="H199" s="436"/>
      <c r="I199" s="436"/>
    </row>
    <row r="200" spans="1:27" s="164" customFormat="1" ht="21" customHeight="1" thickBot="1" x14ac:dyDescent="0.25">
      <c r="A200" s="437"/>
      <c r="B200" s="437"/>
      <c r="C200" s="437"/>
      <c r="D200" s="437"/>
      <c r="E200" s="437"/>
      <c r="F200" s="437"/>
      <c r="G200" s="437"/>
      <c r="H200" s="437"/>
      <c r="I200" s="437"/>
    </row>
    <row r="201" spans="1:27" s="178" customFormat="1" ht="24.75" customHeight="1" thickBot="1" x14ac:dyDescent="0.25">
      <c r="A201" s="438" t="s">
        <v>107</v>
      </c>
      <c r="B201" s="439"/>
      <c r="C201" s="439"/>
      <c r="D201" s="439"/>
      <c r="E201" s="439"/>
      <c r="F201" s="439"/>
      <c r="G201" s="439"/>
      <c r="H201" s="440"/>
      <c r="I201" s="182">
        <f>SUM(I202:I210)</f>
        <v>0</v>
      </c>
      <c r="J201" s="177"/>
      <c r="K201" s="177"/>
      <c r="L201" s="177"/>
      <c r="M201" s="177"/>
      <c r="N201" s="177"/>
      <c r="O201" s="177"/>
      <c r="P201" s="177"/>
      <c r="Q201" s="177"/>
      <c r="R201" s="177"/>
      <c r="S201" s="177"/>
      <c r="T201" s="177"/>
      <c r="U201" s="177"/>
      <c r="V201" s="177"/>
      <c r="W201" s="177"/>
      <c r="X201" s="177"/>
      <c r="Y201" s="177"/>
      <c r="Z201" s="177"/>
      <c r="AA201" s="177"/>
    </row>
    <row r="202" spans="1:27" s="178" customFormat="1" x14ac:dyDescent="0.2">
      <c r="A202" s="457"/>
      <c r="B202" s="458"/>
      <c r="C202" s="458"/>
      <c r="D202" s="458"/>
      <c r="E202" s="458"/>
      <c r="F202" s="458"/>
      <c r="G202" s="458"/>
      <c r="H202" s="458"/>
      <c r="I202" s="183"/>
      <c r="J202" s="177"/>
      <c r="K202" s="177"/>
      <c r="L202" s="177"/>
      <c r="M202" s="177"/>
      <c r="N202" s="177"/>
      <c r="O202" s="177"/>
      <c r="P202" s="177"/>
      <c r="Q202" s="177"/>
      <c r="R202" s="177"/>
      <c r="S202" s="177"/>
      <c r="T202" s="177"/>
      <c r="U202" s="177"/>
      <c r="V202" s="177"/>
      <c r="W202" s="177"/>
      <c r="X202" s="177"/>
      <c r="Y202" s="177"/>
      <c r="Z202" s="177"/>
      <c r="AA202" s="177"/>
    </row>
    <row r="203" spans="1:27" s="178" customFormat="1" x14ac:dyDescent="0.2">
      <c r="A203" s="459"/>
      <c r="B203" s="460"/>
      <c r="C203" s="461"/>
      <c r="D203" s="462"/>
      <c r="E203" s="462"/>
      <c r="F203" s="462"/>
      <c r="G203" s="462"/>
      <c r="H203" s="460"/>
      <c r="I203" s="184"/>
      <c r="J203" s="177"/>
      <c r="K203" s="177"/>
      <c r="L203" s="177"/>
      <c r="M203" s="177"/>
      <c r="N203" s="177"/>
      <c r="O203" s="177"/>
      <c r="P203" s="177"/>
      <c r="Q203" s="177"/>
      <c r="R203" s="177"/>
      <c r="S203" s="177"/>
      <c r="T203" s="177"/>
      <c r="U203" s="177"/>
      <c r="V203" s="177"/>
      <c r="W203" s="177"/>
      <c r="X203" s="177"/>
      <c r="Y203" s="177"/>
      <c r="Z203" s="177"/>
      <c r="AA203" s="177"/>
    </row>
    <row r="204" spans="1:27" s="178" customFormat="1" x14ac:dyDescent="0.2">
      <c r="A204" s="466"/>
      <c r="B204" s="467"/>
      <c r="C204" s="467"/>
      <c r="D204" s="467"/>
      <c r="E204" s="467"/>
      <c r="F204" s="467"/>
      <c r="G204" s="467"/>
      <c r="H204" s="467"/>
      <c r="I204" s="184"/>
      <c r="J204" s="177"/>
      <c r="K204" s="177"/>
      <c r="L204" s="177"/>
      <c r="M204" s="177"/>
      <c r="N204" s="177"/>
      <c r="O204" s="177"/>
      <c r="P204" s="177"/>
      <c r="Q204" s="177"/>
      <c r="R204" s="177"/>
      <c r="S204" s="177"/>
      <c r="T204" s="177"/>
      <c r="U204" s="177"/>
      <c r="V204" s="177"/>
      <c r="W204" s="177"/>
      <c r="X204" s="177"/>
      <c r="Y204" s="177"/>
      <c r="Z204" s="177"/>
      <c r="AA204" s="177"/>
    </row>
    <row r="205" spans="1:27" s="178" customFormat="1" x14ac:dyDescent="0.2">
      <c r="A205" s="466"/>
      <c r="B205" s="467"/>
      <c r="C205" s="467"/>
      <c r="D205" s="467"/>
      <c r="E205" s="467"/>
      <c r="F205" s="467"/>
      <c r="G205" s="467"/>
      <c r="H205" s="467"/>
      <c r="I205" s="184"/>
      <c r="J205" s="177"/>
      <c r="K205" s="177"/>
      <c r="L205" s="177"/>
      <c r="M205" s="177"/>
      <c r="N205" s="177"/>
      <c r="O205" s="177"/>
      <c r="P205" s="177"/>
      <c r="Q205" s="177"/>
      <c r="R205" s="177"/>
      <c r="S205" s="177"/>
      <c r="T205" s="177"/>
      <c r="U205" s="177"/>
      <c r="V205" s="177"/>
      <c r="W205" s="177"/>
      <c r="X205" s="177"/>
      <c r="Y205" s="177"/>
      <c r="Z205" s="177"/>
      <c r="AA205" s="177"/>
    </row>
    <row r="206" spans="1:27" s="178" customFormat="1" x14ac:dyDescent="0.2">
      <c r="A206" s="466"/>
      <c r="B206" s="467"/>
      <c r="C206" s="467"/>
      <c r="D206" s="467"/>
      <c r="E206" s="467"/>
      <c r="F206" s="467"/>
      <c r="G206" s="467"/>
      <c r="H206" s="467"/>
      <c r="I206" s="184"/>
      <c r="J206" s="177"/>
      <c r="K206" s="177"/>
      <c r="L206" s="177"/>
      <c r="M206" s="177"/>
      <c r="N206" s="177"/>
      <c r="O206" s="177"/>
      <c r="P206" s="177"/>
      <c r="Q206" s="177"/>
      <c r="R206" s="177"/>
      <c r="S206" s="177"/>
      <c r="T206" s="177"/>
      <c r="U206" s="177"/>
      <c r="V206" s="177"/>
      <c r="W206" s="177"/>
      <c r="X206" s="177"/>
      <c r="Y206" s="177"/>
      <c r="Z206" s="177"/>
      <c r="AA206" s="177"/>
    </row>
    <row r="207" spans="1:27" s="178" customFormat="1" x14ac:dyDescent="0.2">
      <c r="A207" s="466"/>
      <c r="B207" s="467"/>
      <c r="C207" s="467"/>
      <c r="D207" s="467"/>
      <c r="E207" s="467"/>
      <c r="F207" s="467"/>
      <c r="G207" s="467"/>
      <c r="H207" s="467"/>
      <c r="I207" s="184"/>
      <c r="J207" s="177"/>
      <c r="K207" s="177"/>
      <c r="L207" s="177"/>
      <c r="M207" s="177"/>
      <c r="N207" s="177"/>
      <c r="O207" s="177"/>
      <c r="P207" s="177"/>
      <c r="Q207" s="177"/>
      <c r="R207" s="177"/>
      <c r="S207" s="177"/>
      <c r="T207" s="177"/>
      <c r="U207" s="177"/>
      <c r="V207" s="177"/>
      <c r="W207" s="177"/>
      <c r="X207" s="177"/>
      <c r="Y207" s="177"/>
      <c r="Z207" s="177"/>
      <c r="AA207" s="177"/>
    </row>
    <row r="208" spans="1:27" s="178" customFormat="1" x14ac:dyDescent="0.2">
      <c r="A208" s="466"/>
      <c r="B208" s="467"/>
      <c r="C208" s="468"/>
      <c r="D208" s="467"/>
      <c r="E208" s="467"/>
      <c r="F208" s="467"/>
      <c r="G208" s="467"/>
      <c r="H208" s="467"/>
      <c r="I208" s="184"/>
      <c r="J208" s="177"/>
      <c r="K208" s="177"/>
      <c r="L208" s="177"/>
      <c r="M208" s="177"/>
      <c r="N208" s="177"/>
      <c r="O208" s="177"/>
      <c r="P208" s="177"/>
      <c r="Q208" s="177"/>
      <c r="R208" s="177"/>
      <c r="S208" s="177"/>
      <c r="T208" s="177"/>
      <c r="U208" s="177"/>
      <c r="V208" s="177"/>
      <c r="W208" s="177"/>
      <c r="X208" s="177"/>
      <c r="Y208" s="177"/>
      <c r="Z208" s="177"/>
      <c r="AA208" s="177"/>
    </row>
    <row r="209" spans="1:27" s="178" customFormat="1" x14ac:dyDescent="0.2">
      <c r="A209" s="466"/>
      <c r="B209" s="467"/>
      <c r="C209" s="467"/>
      <c r="D209" s="467"/>
      <c r="E209" s="467"/>
      <c r="F209" s="467"/>
      <c r="G209" s="467"/>
      <c r="H209" s="467"/>
      <c r="I209" s="184"/>
      <c r="J209" s="177"/>
      <c r="K209" s="177"/>
      <c r="L209" s="177"/>
      <c r="M209" s="177"/>
      <c r="N209" s="177"/>
      <c r="O209" s="177"/>
      <c r="P209" s="177"/>
      <c r="Q209" s="177"/>
      <c r="R209" s="177"/>
      <c r="S209" s="177"/>
      <c r="T209" s="177"/>
      <c r="U209" s="177"/>
      <c r="V209" s="177"/>
      <c r="W209" s="177"/>
      <c r="X209" s="177"/>
      <c r="Y209" s="177"/>
      <c r="Z209" s="177"/>
      <c r="AA209" s="177"/>
    </row>
    <row r="210" spans="1:27" s="178" customFormat="1" ht="13.5" thickBot="1" x14ac:dyDescent="0.25">
      <c r="A210" s="469"/>
      <c r="B210" s="470"/>
      <c r="C210" s="470"/>
      <c r="D210" s="470"/>
      <c r="E210" s="470"/>
      <c r="F210" s="470"/>
      <c r="G210" s="470"/>
      <c r="H210" s="470"/>
      <c r="I210" s="185"/>
      <c r="J210" s="177"/>
      <c r="K210" s="177"/>
      <c r="L210" s="177"/>
      <c r="M210" s="177"/>
      <c r="N210" s="177"/>
      <c r="O210" s="177"/>
      <c r="P210" s="177"/>
      <c r="Q210" s="177"/>
      <c r="R210" s="177"/>
      <c r="S210" s="177"/>
      <c r="T210" s="177"/>
      <c r="U210" s="177"/>
      <c r="V210" s="177"/>
      <c r="W210" s="177"/>
      <c r="X210" s="177"/>
      <c r="Y210" s="177"/>
      <c r="Z210" s="177"/>
      <c r="AA210" s="177"/>
    </row>
    <row r="211" spans="1:27" s="178" customFormat="1" ht="39.75" customHeight="1" x14ac:dyDescent="0.2">
      <c r="A211" s="186"/>
      <c r="B211" s="186"/>
      <c r="C211" s="187"/>
      <c r="D211" s="187"/>
      <c r="E211" s="187"/>
      <c r="F211" s="187"/>
      <c r="G211" s="187"/>
      <c r="H211" s="187"/>
      <c r="I211" s="188"/>
      <c r="J211" s="177"/>
      <c r="K211" s="177"/>
      <c r="L211" s="177"/>
      <c r="M211" s="177"/>
      <c r="N211" s="177"/>
      <c r="O211" s="177"/>
      <c r="P211" s="177"/>
      <c r="Q211" s="177"/>
      <c r="R211" s="177"/>
      <c r="S211" s="177"/>
      <c r="T211" s="177"/>
      <c r="U211" s="177"/>
      <c r="V211" s="177"/>
      <c r="W211" s="177"/>
      <c r="X211" s="177"/>
      <c r="Y211" s="177"/>
      <c r="Z211" s="177"/>
      <c r="AA211" s="177"/>
    </row>
    <row r="212" spans="1:27" s="164" customFormat="1" ht="15" customHeight="1" x14ac:dyDescent="0.2">
      <c r="A212" s="171"/>
      <c r="B212" s="171"/>
      <c r="C212" s="171"/>
      <c r="D212" s="171"/>
      <c r="E212" s="171"/>
      <c r="F212" s="171"/>
      <c r="G212" s="171"/>
      <c r="H212" s="171"/>
      <c r="I212" s="171"/>
    </row>
    <row r="213" spans="1:27" s="164" customFormat="1" ht="36" customHeight="1" x14ac:dyDescent="0.2">
      <c r="A213" s="450" t="s">
        <v>85</v>
      </c>
      <c r="B213" s="450"/>
      <c r="C213" s="450"/>
      <c r="D213" s="450"/>
      <c r="E213" s="450"/>
      <c r="F213" s="450"/>
      <c r="G213" s="450"/>
      <c r="H213" s="450"/>
      <c r="I213" s="450"/>
    </row>
    <row r="214" spans="1:27" s="164" customFormat="1" ht="13.5" thickBot="1" x14ac:dyDescent="0.25"/>
    <row r="215" spans="1:27" s="164" customFormat="1" ht="18.95" customHeight="1" thickBot="1" x14ac:dyDescent="0.25">
      <c r="A215" s="451" t="s">
        <v>69</v>
      </c>
      <c r="B215" s="452"/>
      <c r="C215" s="452"/>
      <c r="D215" s="452"/>
      <c r="E215" s="452"/>
      <c r="F215" s="452"/>
      <c r="G215" s="452"/>
      <c r="H215" s="452"/>
      <c r="I215" s="453"/>
    </row>
    <row r="216" spans="1:27" s="164" customFormat="1" ht="40.5" customHeight="1" x14ac:dyDescent="0.2">
      <c r="A216" s="435" t="s">
        <v>178</v>
      </c>
      <c r="B216" s="436"/>
      <c r="C216" s="436"/>
      <c r="D216" s="436"/>
      <c r="E216" s="436"/>
      <c r="F216" s="436"/>
      <c r="G216" s="436"/>
      <c r="H216" s="436"/>
      <c r="I216" s="436"/>
    </row>
    <row r="217" spans="1:27" s="164" customFormat="1" ht="21" customHeight="1" thickBot="1" x14ac:dyDescent="0.25">
      <c r="A217" s="437"/>
      <c r="B217" s="437"/>
      <c r="C217" s="437"/>
      <c r="D217" s="437"/>
      <c r="E217" s="437"/>
      <c r="F217" s="437"/>
      <c r="G217" s="437"/>
      <c r="H217" s="437"/>
      <c r="I217" s="437"/>
    </row>
    <row r="218" spans="1:27" s="178" customFormat="1" ht="24.75" customHeight="1" thickBot="1" x14ac:dyDescent="0.25">
      <c r="A218" s="438" t="s">
        <v>107</v>
      </c>
      <c r="B218" s="439"/>
      <c r="C218" s="439"/>
      <c r="D218" s="439"/>
      <c r="E218" s="439"/>
      <c r="F218" s="439"/>
      <c r="G218" s="439"/>
      <c r="H218" s="440"/>
      <c r="I218" s="182">
        <f>SUM(I219:I227)</f>
        <v>0</v>
      </c>
      <c r="J218" s="177"/>
      <c r="K218" s="177"/>
      <c r="L218" s="177"/>
      <c r="M218" s="177"/>
      <c r="N218" s="177"/>
      <c r="O218" s="177"/>
      <c r="P218" s="177"/>
      <c r="Q218" s="177"/>
      <c r="R218" s="177"/>
      <c r="S218" s="177"/>
      <c r="T218" s="177"/>
      <c r="U218" s="177"/>
      <c r="V218" s="177"/>
      <c r="W218" s="177"/>
      <c r="X218" s="177"/>
      <c r="Y218" s="177"/>
      <c r="Z218" s="177"/>
      <c r="AA218" s="177"/>
    </row>
    <row r="219" spans="1:27" s="178" customFormat="1" x14ac:dyDescent="0.2">
      <c r="A219" s="457"/>
      <c r="B219" s="458"/>
      <c r="C219" s="458"/>
      <c r="D219" s="458"/>
      <c r="E219" s="458"/>
      <c r="F219" s="458"/>
      <c r="G219" s="458"/>
      <c r="H219" s="458"/>
      <c r="I219" s="183"/>
      <c r="J219" s="177"/>
      <c r="K219" s="177"/>
      <c r="L219" s="177"/>
      <c r="M219" s="177"/>
      <c r="N219" s="177"/>
      <c r="O219" s="177"/>
      <c r="P219" s="177"/>
      <c r="Q219" s="177"/>
      <c r="R219" s="177"/>
      <c r="S219" s="177"/>
      <c r="T219" s="177"/>
      <c r="U219" s="177"/>
      <c r="V219" s="177"/>
      <c r="W219" s="177"/>
      <c r="X219" s="177"/>
      <c r="Y219" s="177"/>
      <c r="Z219" s="177"/>
      <c r="AA219" s="177"/>
    </row>
    <row r="220" spans="1:27" s="178" customFormat="1" x14ac:dyDescent="0.2">
      <c r="A220" s="459"/>
      <c r="B220" s="460"/>
      <c r="C220" s="461"/>
      <c r="D220" s="462"/>
      <c r="E220" s="462"/>
      <c r="F220" s="462"/>
      <c r="G220" s="462"/>
      <c r="H220" s="460"/>
      <c r="I220" s="184"/>
      <c r="J220" s="177"/>
      <c r="K220" s="177"/>
      <c r="L220" s="177"/>
      <c r="M220" s="177"/>
      <c r="N220" s="177"/>
      <c r="O220" s="177"/>
      <c r="P220" s="177"/>
      <c r="Q220" s="177"/>
      <c r="R220" s="177"/>
      <c r="S220" s="177"/>
      <c r="T220" s="177"/>
      <c r="U220" s="177"/>
      <c r="V220" s="177"/>
      <c r="W220" s="177"/>
      <c r="X220" s="177"/>
      <c r="Y220" s="177"/>
      <c r="Z220" s="177"/>
      <c r="AA220" s="177"/>
    </row>
    <row r="221" spans="1:27" s="178" customFormat="1" x14ac:dyDescent="0.2">
      <c r="A221" s="466"/>
      <c r="B221" s="467"/>
      <c r="C221" s="467"/>
      <c r="D221" s="467"/>
      <c r="E221" s="467"/>
      <c r="F221" s="467"/>
      <c r="G221" s="467"/>
      <c r="H221" s="467"/>
      <c r="I221" s="184"/>
      <c r="J221" s="177"/>
      <c r="K221" s="177"/>
      <c r="L221" s="177"/>
      <c r="M221" s="177"/>
      <c r="N221" s="177"/>
      <c r="O221" s="177"/>
      <c r="P221" s="177"/>
      <c r="Q221" s="177"/>
      <c r="R221" s="177"/>
      <c r="S221" s="177"/>
      <c r="T221" s="177"/>
      <c r="U221" s="177"/>
      <c r="V221" s="177"/>
      <c r="W221" s="177"/>
      <c r="X221" s="177"/>
      <c r="Y221" s="177"/>
      <c r="Z221" s="177"/>
      <c r="AA221" s="177"/>
    </row>
    <row r="222" spans="1:27" s="178" customFormat="1" x14ac:dyDescent="0.2">
      <c r="A222" s="466"/>
      <c r="B222" s="467"/>
      <c r="C222" s="467"/>
      <c r="D222" s="467"/>
      <c r="E222" s="467"/>
      <c r="F222" s="467"/>
      <c r="G222" s="467"/>
      <c r="H222" s="467"/>
      <c r="I222" s="184"/>
      <c r="J222" s="177"/>
      <c r="K222" s="177"/>
      <c r="L222" s="177"/>
      <c r="M222" s="177"/>
      <c r="N222" s="177"/>
      <c r="O222" s="177"/>
      <c r="P222" s="177"/>
      <c r="Q222" s="177"/>
      <c r="R222" s="177"/>
      <c r="S222" s="177"/>
      <c r="T222" s="177"/>
      <c r="U222" s="177"/>
      <c r="V222" s="177"/>
      <c r="W222" s="177"/>
      <c r="X222" s="177"/>
      <c r="Y222" s="177"/>
      <c r="Z222" s="177"/>
      <c r="AA222" s="177"/>
    </row>
    <row r="223" spans="1:27" s="178" customFormat="1" x14ac:dyDescent="0.2">
      <c r="A223" s="466"/>
      <c r="B223" s="467"/>
      <c r="C223" s="467"/>
      <c r="D223" s="467"/>
      <c r="E223" s="467"/>
      <c r="F223" s="467"/>
      <c r="G223" s="467"/>
      <c r="H223" s="467"/>
      <c r="I223" s="184"/>
      <c r="J223" s="177"/>
      <c r="K223" s="177"/>
      <c r="L223" s="177"/>
      <c r="M223" s="177"/>
      <c r="N223" s="177"/>
      <c r="O223" s="177"/>
      <c r="P223" s="177"/>
      <c r="Q223" s="177"/>
      <c r="R223" s="177"/>
      <c r="S223" s="177"/>
      <c r="T223" s="177"/>
      <c r="U223" s="177"/>
      <c r="V223" s="177"/>
      <c r="W223" s="177"/>
      <c r="X223" s="177"/>
      <c r="Y223" s="177"/>
      <c r="Z223" s="177"/>
      <c r="AA223" s="177"/>
    </row>
    <row r="224" spans="1:27" s="178" customFormat="1" x14ac:dyDescent="0.2">
      <c r="A224" s="466"/>
      <c r="B224" s="467"/>
      <c r="C224" s="467"/>
      <c r="D224" s="467"/>
      <c r="E224" s="467"/>
      <c r="F224" s="467"/>
      <c r="G224" s="467"/>
      <c r="H224" s="467"/>
      <c r="I224" s="184"/>
      <c r="J224" s="177"/>
      <c r="K224" s="177"/>
      <c r="L224" s="177"/>
      <c r="M224" s="177"/>
      <c r="N224" s="177"/>
      <c r="O224" s="177"/>
      <c r="P224" s="177"/>
      <c r="Q224" s="177"/>
      <c r="R224" s="177"/>
      <c r="S224" s="177"/>
      <c r="T224" s="177"/>
      <c r="U224" s="177"/>
      <c r="V224" s="177"/>
      <c r="W224" s="177"/>
      <c r="X224" s="177"/>
      <c r="Y224" s="177"/>
      <c r="Z224" s="177"/>
      <c r="AA224" s="177"/>
    </row>
    <row r="225" spans="1:27" s="178" customFormat="1" x14ac:dyDescent="0.2">
      <c r="A225" s="466"/>
      <c r="B225" s="467"/>
      <c r="C225" s="468"/>
      <c r="D225" s="467"/>
      <c r="E225" s="467"/>
      <c r="F225" s="467"/>
      <c r="G225" s="467"/>
      <c r="H225" s="467"/>
      <c r="I225" s="184"/>
      <c r="J225" s="177"/>
      <c r="K225" s="177"/>
      <c r="L225" s="177"/>
      <c r="M225" s="177"/>
      <c r="N225" s="177"/>
      <c r="O225" s="177"/>
      <c r="P225" s="177"/>
      <c r="Q225" s="177"/>
      <c r="R225" s="177"/>
      <c r="S225" s="177"/>
      <c r="T225" s="177"/>
      <c r="U225" s="177"/>
      <c r="V225" s="177"/>
      <c r="W225" s="177"/>
      <c r="X225" s="177"/>
      <c r="Y225" s="177"/>
      <c r="Z225" s="177"/>
      <c r="AA225" s="177"/>
    </row>
    <row r="226" spans="1:27" s="178" customFormat="1" x14ac:dyDescent="0.2">
      <c r="A226" s="466"/>
      <c r="B226" s="467"/>
      <c r="C226" s="467"/>
      <c r="D226" s="467"/>
      <c r="E226" s="467"/>
      <c r="F226" s="467"/>
      <c r="G226" s="467"/>
      <c r="H226" s="467"/>
      <c r="I226" s="184"/>
      <c r="J226" s="177"/>
      <c r="K226" s="177"/>
      <c r="L226" s="177"/>
      <c r="M226" s="177"/>
      <c r="N226" s="177"/>
      <c r="O226" s="177"/>
      <c r="P226" s="177"/>
      <c r="Q226" s="177"/>
      <c r="R226" s="177"/>
      <c r="S226" s="177"/>
      <c r="T226" s="177"/>
      <c r="U226" s="177"/>
      <c r="V226" s="177"/>
      <c r="W226" s="177"/>
      <c r="X226" s="177"/>
      <c r="Y226" s="177"/>
      <c r="Z226" s="177"/>
      <c r="AA226" s="177"/>
    </row>
    <row r="227" spans="1:27" s="178" customFormat="1" ht="13.5" thickBot="1" x14ac:dyDescent="0.25">
      <c r="A227" s="469"/>
      <c r="B227" s="470"/>
      <c r="C227" s="470"/>
      <c r="D227" s="470"/>
      <c r="E227" s="470"/>
      <c r="F227" s="470"/>
      <c r="G227" s="470"/>
      <c r="H227" s="470"/>
      <c r="I227" s="185"/>
      <c r="J227" s="177"/>
      <c r="K227" s="177"/>
      <c r="L227" s="177"/>
      <c r="M227" s="177"/>
      <c r="N227" s="177"/>
      <c r="O227" s="177"/>
      <c r="P227" s="177"/>
      <c r="Q227" s="177"/>
      <c r="R227" s="177"/>
      <c r="S227" s="177"/>
      <c r="T227" s="177"/>
      <c r="U227" s="177"/>
      <c r="V227" s="177"/>
      <c r="W227" s="177"/>
      <c r="X227" s="177"/>
      <c r="Y227" s="177"/>
      <c r="Z227" s="177"/>
      <c r="AA227" s="177"/>
    </row>
    <row r="228" spans="1:27" s="164" customFormat="1" ht="21" customHeight="1" x14ac:dyDescent="0.2">
      <c r="A228" s="189"/>
      <c r="B228" s="189"/>
      <c r="C228" s="189"/>
      <c r="D228" s="189"/>
      <c r="E228" s="189"/>
      <c r="F228" s="189"/>
      <c r="G228" s="189"/>
      <c r="H228" s="189"/>
      <c r="I228" s="189"/>
    </row>
    <row r="229" spans="1:27" s="178" customFormat="1" ht="39.75" hidden="1" customHeight="1" x14ac:dyDescent="0.2">
      <c r="A229" s="441"/>
      <c r="B229" s="442"/>
      <c r="C229" s="442"/>
      <c r="D229" s="442"/>
      <c r="E229" s="442"/>
      <c r="F229" s="442"/>
      <c r="G229" s="442"/>
      <c r="H229" s="442"/>
      <c r="I229" s="179"/>
      <c r="J229" s="177"/>
      <c r="K229" s="177"/>
      <c r="L229" s="177"/>
      <c r="M229" s="177"/>
      <c r="N229" s="177"/>
      <c r="O229" s="177"/>
      <c r="P229" s="177"/>
      <c r="Q229" s="177"/>
      <c r="R229" s="177"/>
      <c r="S229" s="177"/>
      <c r="T229" s="177"/>
      <c r="U229" s="177"/>
      <c r="V229" s="177"/>
      <c r="W229" s="177"/>
      <c r="X229" s="177"/>
      <c r="Y229" s="177"/>
      <c r="Z229" s="177"/>
      <c r="AA229" s="177"/>
    </row>
    <row r="230" spans="1:27" s="178" customFormat="1" ht="39.75" hidden="1" customHeight="1" x14ac:dyDescent="0.2">
      <c r="A230" s="454"/>
      <c r="B230" s="455"/>
      <c r="C230" s="455"/>
      <c r="D230" s="455"/>
      <c r="E230" s="455"/>
      <c r="F230" s="455"/>
      <c r="G230" s="455"/>
      <c r="H230" s="455"/>
      <c r="I230" s="180"/>
      <c r="J230" s="177"/>
      <c r="K230" s="177"/>
      <c r="L230" s="177"/>
      <c r="M230" s="177"/>
      <c r="N230" s="177"/>
      <c r="O230" s="177"/>
      <c r="P230" s="177"/>
      <c r="Q230" s="177"/>
      <c r="R230" s="177"/>
      <c r="S230" s="177"/>
      <c r="T230" s="177"/>
      <c r="U230" s="177"/>
      <c r="V230" s="177"/>
      <c r="W230" s="177"/>
      <c r="X230" s="177"/>
      <c r="Y230" s="177"/>
      <c r="Z230" s="177"/>
      <c r="AA230" s="177"/>
    </row>
    <row r="231" spans="1:27" s="178" customFormat="1" ht="39.75" hidden="1" customHeight="1" x14ac:dyDescent="0.2">
      <c r="A231" s="454"/>
      <c r="B231" s="455"/>
      <c r="C231" s="455"/>
      <c r="D231" s="455"/>
      <c r="E231" s="455"/>
      <c r="F231" s="455"/>
      <c r="G231" s="455"/>
      <c r="H231" s="455"/>
      <c r="I231" s="180"/>
      <c r="J231" s="177"/>
      <c r="K231" s="177"/>
      <c r="L231" s="177"/>
      <c r="M231" s="177"/>
      <c r="N231" s="177"/>
      <c r="O231" s="177"/>
      <c r="P231" s="177"/>
      <c r="Q231" s="177"/>
      <c r="R231" s="177"/>
      <c r="S231" s="177"/>
      <c r="T231" s="177"/>
      <c r="U231" s="177"/>
      <c r="V231" s="177"/>
      <c r="W231" s="177"/>
      <c r="X231" s="177"/>
      <c r="Y231" s="177"/>
      <c r="Z231" s="177"/>
      <c r="AA231" s="177"/>
    </row>
    <row r="232" spans="1:27" s="178" customFormat="1" ht="39.75" hidden="1" customHeight="1" x14ac:dyDescent="0.2">
      <c r="A232" s="454"/>
      <c r="B232" s="455"/>
      <c r="C232" s="455"/>
      <c r="D232" s="455"/>
      <c r="E232" s="455"/>
      <c r="F232" s="455"/>
      <c r="G232" s="455"/>
      <c r="H232" s="455"/>
      <c r="I232" s="180"/>
      <c r="J232" s="177"/>
      <c r="K232" s="177"/>
      <c r="L232" s="177"/>
      <c r="M232" s="177"/>
      <c r="N232" s="177"/>
      <c r="O232" s="177"/>
      <c r="P232" s="177"/>
      <c r="Q232" s="177"/>
      <c r="R232" s="177"/>
      <c r="S232" s="177"/>
      <c r="T232" s="177"/>
      <c r="U232" s="177"/>
      <c r="V232" s="177"/>
      <c r="W232" s="177"/>
      <c r="X232" s="177"/>
      <c r="Y232" s="177"/>
      <c r="Z232" s="177"/>
      <c r="AA232" s="177"/>
    </row>
    <row r="233" spans="1:27" s="178" customFormat="1" ht="39.75" hidden="1" customHeight="1" x14ac:dyDescent="0.2">
      <c r="A233" s="454"/>
      <c r="B233" s="455"/>
      <c r="C233" s="455"/>
      <c r="D233" s="455"/>
      <c r="E233" s="455"/>
      <c r="F233" s="455"/>
      <c r="G233" s="455"/>
      <c r="H233" s="455"/>
      <c r="I233" s="180"/>
      <c r="J233" s="177"/>
      <c r="K233" s="177"/>
      <c r="L233" s="177"/>
      <c r="M233" s="177"/>
      <c r="N233" s="177"/>
      <c r="O233" s="177"/>
      <c r="P233" s="177"/>
      <c r="Q233" s="177"/>
      <c r="R233" s="177"/>
      <c r="S233" s="177"/>
      <c r="T233" s="177"/>
      <c r="U233" s="177"/>
      <c r="V233" s="177"/>
      <c r="W233" s="177"/>
      <c r="X233" s="177"/>
      <c r="Y233" s="177"/>
      <c r="Z233" s="177"/>
      <c r="AA233" s="177"/>
    </row>
    <row r="234" spans="1:27" s="178" customFormat="1" ht="39.75" hidden="1" customHeight="1" x14ac:dyDescent="0.2">
      <c r="A234" s="454"/>
      <c r="B234" s="455"/>
      <c r="C234" s="455"/>
      <c r="D234" s="455"/>
      <c r="E234" s="455"/>
      <c r="F234" s="455"/>
      <c r="G234" s="455"/>
      <c r="H234" s="455"/>
      <c r="I234" s="180"/>
      <c r="J234" s="177"/>
      <c r="K234" s="177"/>
      <c r="L234" s="177"/>
      <c r="M234" s="177"/>
      <c r="N234" s="177"/>
      <c r="O234" s="177"/>
      <c r="P234" s="177"/>
      <c r="Q234" s="177"/>
      <c r="R234" s="177"/>
      <c r="S234" s="177"/>
      <c r="T234" s="177"/>
      <c r="U234" s="177"/>
      <c r="V234" s="177"/>
      <c r="W234" s="177"/>
      <c r="X234" s="177"/>
      <c r="Y234" s="177"/>
      <c r="Z234" s="177"/>
      <c r="AA234" s="177"/>
    </row>
    <row r="235" spans="1:27" s="178" customFormat="1" ht="39.75" hidden="1" customHeight="1" x14ac:dyDescent="0.2">
      <c r="A235" s="454"/>
      <c r="B235" s="455"/>
      <c r="C235" s="455"/>
      <c r="D235" s="455"/>
      <c r="E235" s="455"/>
      <c r="F235" s="455"/>
      <c r="G235" s="455"/>
      <c r="H235" s="455"/>
      <c r="I235" s="180"/>
      <c r="J235" s="177"/>
      <c r="K235" s="177"/>
      <c r="L235" s="177"/>
      <c r="M235" s="177"/>
      <c r="N235" s="177"/>
      <c r="O235" s="177"/>
      <c r="P235" s="177"/>
      <c r="Q235" s="177"/>
      <c r="R235" s="177"/>
      <c r="S235" s="177"/>
      <c r="T235" s="177"/>
      <c r="U235" s="177"/>
      <c r="V235" s="177"/>
      <c r="W235" s="177"/>
      <c r="X235" s="177"/>
      <c r="Y235" s="177"/>
      <c r="Z235" s="177"/>
      <c r="AA235" s="177"/>
    </row>
    <row r="236" spans="1:27" s="178" customFormat="1" ht="39.75" hidden="1" customHeight="1" x14ac:dyDescent="0.2">
      <c r="A236" s="454"/>
      <c r="B236" s="455"/>
      <c r="C236" s="455"/>
      <c r="D236" s="455"/>
      <c r="E236" s="455"/>
      <c r="F236" s="455"/>
      <c r="G236" s="455"/>
      <c r="H236" s="455"/>
      <c r="I236" s="180"/>
      <c r="J236" s="177"/>
      <c r="K236" s="177"/>
      <c r="L236" s="177"/>
      <c r="M236" s="177"/>
      <c r="N236" s="177"/>
      <c r="O236" s="177"/>
      <c r="P236" s="177"/>
      <c r="Q236" s="177"/>
      <c r="R236" s="177"/>
      <c r="S236" s="177"/>
      <c r="T236" s="177"/>
      <c r="U236" s="177"/>
      <c r="V236" s="177"/>
      <c r="W236" s="177"/>
      <c r="X236" s="177"/>
      <c r="Y236" s="177"/>
      <c r="Z236" s="177"/>
      <c r="AA236" s="177"/>
    </row>
    <row r="237" spans="1:27" s="178" customFormat="1" ht="39.75" hidden="1" customHeight="1" x14ac:dyDescent="0.2">
      <c r="A237" s="454"/>
      <c r="B237" s="455"/>
      <c r="C237" s="455"/>
      <c r="D237" s="455"/>
      <c r="E237" s="455"/>
      <c r="F237" s="455"/>
      <c r="G237" s="455"/>
      <c r="H237" s="455"/>
      <c r="I237" s="180"/>
      <c r="J237" s="177"/>
      <c r="K237" s="177"/>
      <c r="L237" s="177"/>
      <c r="M237" s="177"/>
      <c r="N237" s="177"/>
      <c r="O237" s="177"/>
      <c r="P237" s="177"/>
      <c r="Q237" s="177"/>
      <c r="R237" s="177"/>
      <c r="S237" s="177"/>
      <c r="T237" s="177"/>
      <c r="U237" s="177"/>
      <c r="V237" s="177"/>
      <c r="W237" s="177"/>
      <c r="X237" s="177"/>
      <c r="Y237" s="177"/>
      <c r="Z237" s="177"/>
      <c r="AA237" s="177"/>
    </row>
    <row r="238" spans="1:27" s="178" customFormat="1" ht="39.75" hidden="1" customHeight="1" thickBot="1" x14ac:dyDescent="0.25">
      <c r="A238" s="463"/>
      <c r="B238" s="464"/>
      <c r="C238" s="464"/>
      <c r="D238" s="464"/>
      <c r="E238" s="464"/>
      <c r="F238" s="464"/>
      <c r="G238" s="464"/>
      <c r="H238" s="464"/>
      <c r="I238" s="181"/>
      <c r="J238" s="177"/>
      <c r="K238" s="177"/>
      <c r="L238" s="177"/>
      <c r="M238" s="177"/>
      <c r="N238" s="177"/>
      <c r="O238" s="177"/>
      <c r="P238" s="177"/>
      <c r="Q238" s="177"/>
      <c r="R238" s="177"/>
      <c r="S238" s="177"/>
      <c r="T238" s="177"/>
      <c r="U238" s="177"/>
      <c r="V238" s="177"/>
      <c r="W238" s="177"/>
      <c r="X238" s="177"/>
      <c r="Y238" s="177"/>
      <c r="Z238" s="177"/>
      <c r="AA238" s="177"/>
    </row>
    <row r="239" spans="1:27" s="164" customFormat="1" ht="12.75" customHeight="1" x14ac:dyDescent="0.2">
      <c r="A239" s="437"/>
      <c r="B239" s="437"/>
      <c r="C239" s="437"/>
      <c r="D239" s="437"/>
      <c r="E239" s="437"/>
      <c r="F239" s="437"/>
      <c r="G239" s="437"/>
      <c r="H239" s="437"/>
      <c r="I239" s="437"/>
    </row>
    <row r="240" spans="1:27" s="164" customFormat="1" ht="27.75" customHeight="1" x14ac:dyDescent="0.2">
      <c r="A240" s="450" t="s">
        <v>88</v>
      </c>
      <c r="B240" s="450"/>
      <c r="C240" s="450"/>
      <c r="D240" s="450"/>
      <c r="E240" s="450"/>
      <c r="F240" s="450"/>
      <c r="G240" s="450"/>
      <c r="H240" s="450"/>
      <c r="I240" s="450"/>
    </row>
    <row r="241" spans="1:27" s="164" customFormat="1" ht="16.5" customHeight="1" thickBot="1" x14ac:dyDescent="0.25">
      <c r="A241" s="190"/>
      <c r="B241" s="190"/>
      <c r="C241" s="190"/>
      <c r="D241" s="190"/>
      <c r="E241" s="190"/>
      <c r="F241" s="190"/>
      <c r="G241" s="190"/>
      <c r="H241" s="190"/>
      <c r="I241" s="190"/>
    </row>
    <row r="242" spans="1:27" s="164" customFormat="1" ht="18.75" customHeight="1" thickBot="1" x14ac:dyDescent="0.25">
      <c r="A242" s="451" t="s">
        <v>69</v>
      </c>
      <c r="B242" s="452"/>
      <c r="C242" s="452"/>
      <c r="D242" s="452"/>
      <c r="E242" s="452"/>
      <c r="F242" s="452"/>
      <c r="G242" s="452"/>
      <c r="H242" s="452"/>
      <c r="I242" s="453"/>
    </row>
    <row r="243" spans="1:27" s="164" customFormat="1" ht="46.5" customHeight="1" x14ac:dyDescent="0.2">
      <c r="A243" s="435" t="s">
        <v>178</v>
      </c>
      <c r="B243" s="436"/>
      <c r="C243" s="436"/>
      <c r="D243" s="436"/>
      <c r="E243" s="436"/>
      <c r="F243" s="436"/>
      <c r="G243" s="436"/>
      <c r="H243" s="436"/>
      <c r="I243" s="436"/>
    </row>
    <row r="244" spans="1:27" s="164" customFormat="1" ht="21" customHeight="1" thickBot="1" x14ac:dyDescent="0.25">
      <c r="A244" s="437"/>
      <c r="B244" s="437"/>
      <c r="C244" s="437"/>
      <c r="D244" s="437"/>
      <c r="E244" s="437"/>
      <c r="F244" s="437"/>
      <c r="G244" s="437"/>
      <c r="H244" s="437"/>
      <c r="I244" s="437"/>
    </row>
    <row r="245" spans="1:27" s="178" customFormat="1" ht="27" customHeight="1" thickBot="1" x14ac:dyDescent="0.25">
      <c r="A245" s="438" t="s">
        <v>107</v>
      </c>
      <c r="B245" s="439"/>
      <c r="C245" s="439"/>
      <c r="D245" s="439"/>
      <c r="E245" s="439"/>
      <c r="F245" s="439"/>
      <c r="G245" s="439"/>
      <c r="H245" s="440"/>
      <c r="I245" s="182">
        <f>SUM(I246:I252)</f>
        <v>0</v>
      </c>
      <c r="J245" s="177"/>
      <c r="K245" s="177"/>
      <c r="L245" s="177"/>
      <c r="M245" s="177"/>
      <c r="N245" s="177"/>
      <c r="O245" s="177"/>
      <c r="P245" s="177"/>
      <c r="Q245" s="177"/>
      <c r="R245" s="177"/>
      <c r="S245" s="177"/>
      <c r="T245" s="177"/>
      <c r="U245" s="177"/>
      <c r="V245" s="177"/>
      <c r="W245" s="177"/>
      <c r="X245" s="177"/>
      <c r="Y245" s="177"/>
      <c r="Z245" s="177"/>
      <c r="AA245" s="177"/>
    </row>
    <row r="246" spans="1:27" s="178" customFormat="1" x14ac:dyDescent="0.2">
      <c r="A246" s="457"/>
      <c r="B246" s="458"/>
      <c r="C246" s="458"/>
      <c r="D246" s="458"/>
      <c r="E246" s="458"/>
      <c r="F246" s="458"/>
      <c r="G246" s="458"/>
      <c r="H246" s="458"/>
      <c r="I246" s="183"/>
      <c r="J246" s="177"/>
      <c r="K246" s="177"/>
      <c r="L246" s="177"/>
      <c r="M246" s="177"/>
      <c r="N246" s="177"/>
      <c r="O246" s="177"/>
      <c r="P246" s="177"/>
      <c r="Q246" s="177"/>
      <c r="R246" s="177"/>
      <c r="S246" s="177"/>
      <c r="T246" s="177"/>
      <c r="U246" s="177"/>
      <c r="V246" s="177"/>
      <c r="W246" s="177"/>
      <c r="X246" s="177"/>
      <c r="Y246" s="177"/>
      <c r="Z246" s="177"/>
      <c r="AA246" s="177"/>
    </row>
    <row r="247" spans="1:27" s="178" customFormat="1" x14ac:dyDescent="0.2">
      <c r="A247" s="459"/>
      <c r="B247" s="460"/>
      <c r="C247" s="461"/>
      <c r="D247" s="462"/>
      <c r="E247" s="462"/>
      <c r="F247" s="462"/>
      <c r="G247" s="462"/>
      <c r="H247" s="460"/>
      <c r="I247" s="184"/>
      <c r="J247" s="177"/>
      <c r="K247" s="177"/>
      <c r="L247" s="177"/>
      <c r="M247" s="177"/>
      <c r="N247" s="177"/>
      <c r="O247" s="177"/>
      <c r="P247" s="177"/>
      <c r="Q247" s="177"/>
      <c r="R247" s="177"/>
      <c r="S247" s="177"/>
      <c r="T247" s="177"/>
      <c r="U247" s="177"/>
      <c r="V247" s="177"/>
      <c r="W247" s="177"/>
      <c r="X247" s="177"/>
      <c r="Y247" s="177"/>
      <c r="Z247" s="177"/>
      <c r="AA247" s="177"/>
    </row>
    <row r="248" spans="1:27" s="178" customFormat="1" x14ac:dyDescent="0.2">
      <c r="A248" s="466"/>
      <c r="B248" s="467"/>
      <c r="C248" s="467"/>
      <c r="D248" s="467"/>
      <c r="E248" s="467"/>
      <c r="F248" s="467"/>
      <c r="G248" s="467"/>
      <c r="H248" s="467"/>
      <c r="I248" s="184"/>
      <c r="J248" s="177"/>
      <c r="K248" s="177"/>
      <c r="L248" s="177"/>
      <c r="M248" s="177"/>
      <c r="N248" s="177"/>
      <c r="O248" s="177"/>
      <c r="P248" s="177"/>
      <c r="Q248" s="177"/>
      <c r="R248" s="177"/>
      <c r="S248" s="177"/>
      <c r="T248" s="177"/>
      <c r="U248" s="177"/>
      <c r="V248" s="177"/>
      <c r="W248" s="177"/>
      <c r="X248" s="177"/>
      <c r="Y248" s="177"/>
      <c r="Z248" s="177"/>
      <c r="AA248" s="177"/>
    </row>
    <row r="249" spans="1:27" s="178" customFormat="1" x14ac:dyDescent="0.2">
      <c r="A249" s="466"/>
      <c r="B249" s="467"/>
      <c r="C249" s="467"/>
      <c r="D249" s="467"/>
      <c r="E249" s="467"/>
      <c r="F249" s="467"/>
      <c r="G249" s="467"/>
      <c r="H249" s="467"/>
      <c r="I249" s="184"/>
      <c r="J249" s="177"/>
      <c r="K249" s="177"/>
      <c r="L249" s="177"/>
      <c r="M249" s="177"/>
      <c r="N249" s="177"/>
      <c r="O249" s="177"/>
      <c r="P249" s="177"/>
      <c r="Q249" s="177"/>
      <c r="R249" s="177"/>
      <c r="S249" s="177"/>
      <c r="T249" s="177"/>
      <c r="U249" s="177"/>
      <c r="V249" s="177"/>
      <c r="W249" s="177"/>
      <c r="X249" s="177"/>
      <c r="Y249" s="177"/>
      <c r="Z249" s="177"/>
      <c r="AA249" s="177"/>
    </row>
    <row r="250" spans="1:27" s="178" customFormat="1" x14ac:dyDescent="0.2">
      <c r="A250" s="466"/>
      <c r="B250" s="467"/>
      <c r="C250" s="467"/>
      <c r="D250" s="467"/>
      <c r="E250" s="467"/>
      <c r="F250" s="467"/>
      <c r="G250" s="467"/>
      <c r="H250" s="467"/>
      <c r="I250" s="184"/>
      <c r="J250" s="177"/>
      <c r="K250" s="177"/>
      <c r="L250" s="177"/>
      <c r="M250" s="177"/>
      <c r="N250" s="177"/>
      <c r="O250" s="177"/>
      <c r="P250" s="177"/>
      <c r="Q250" s="177"/>
      <c r="R250" s="177"/>
      <c r="S250" s="177"/>
      <c r="T250" s="177"/>
      <c r="U250" s="177"/>
      <c r="V250" s="177"/>
      <c r="W250" s="177"/>
      <c r="X250" s="177"/>
      <c r="Y250" s="177"/>
      <c r="Z250" s="177"/>
      <c r="AA250" s="177"/>
    </row>
    <row r="251" spans="1:27" s="178" customFormat="1" x14ac:dyDescent="0.2">
      <c r="A251" s="466"/>
      <c r="B251" s="467"/>
      <c r="C251" s="467"/>
      <c r="D251" s="467"/>
      <c r="E251" s="467"/>
      <c r="F251" s="467"/>
      <c r="G251" s="467"/>
      <c r="H251" s="467"/>
      <c r="I251" s="184"/>
      <c r="J251" s="177"/>
      <c r="K251" s="177"/>
      <c r="L251" s="177"/>
      <c r="M251" s="177"/>
      <c r="N251" s="177"/>
      <c r="O251" s="177"/>
      <c r="P251" s="177"/>
      <c r="Q251" s="177"/>
      <c r="R251" s="177"/>
      <c r="S251" s="177"/>
      <c r="T251" s="177"/>
      <c r="U251" s="177"/>
      <c r="V251" s="177"/>
      <c r="W251" s="177"/>
      <c r="X251" s="177"/>
      <c r="Y251" s="177"/>
      <c r="Z251" s="177"/>
      <c r="AA251" s="177"/>
    </row>
    <row r="252" spans="1:27" s="178" customFormat="1" ht="13.5" thickBot="1" x14ac:dyDescent="0.25">
      <c r="A252" s="469"/>
      <c r="B252" s="470"/>
      <c r="C252" s="471"/>
      <c r="D252" s="470"/>
      <c r="E252" s="470"/>
      <c r="F252" s="470"/>
      <c r="G252" s="470"/>
      <c r="H252" s="470"/>
      <c r="I252" s="185"/>
      <c r="J252" s="177"/>
      <c r="K252" s="177"/>
      <c r="L252" s="177"/>
      <c r="M252" s="177"/>
      <c r="N252" s="177"/>
      <c r="O252" s="177"/>
      <c r="P252" s="177"/>
      <c r="Q252" s="177"/>
      <c r="R252" s="177"/>
      <c r="S252" s="177"/>
      <c r="T252" s="177"/>
      <c r="U252" s="177"/>
      <c r="V252" s="177"/>
      <c r="W252" s="177"/>
      <c r="X252" s="177"/>
      <c r="Y252" s="177"/>
      <c r="Z252" s="177"/>
      <c r="AA252" s="177"/>
    </row>
    <row r="253" spans="1:27" s="164" customFormat="1" ht="21" customHeight="1" x14ac:dyDescent="0.2">
      <c r="A253" s="189"/>
      <c r="B253" s="189"/>
      <c r="C253" s="189"/>
      <c r="D253" s="189"/>
      <c r="E253" s="189"/>
      <c r="F253" s="189"/>
      <c r="G253" s="189"/>
      <c r="H253" s="189"/>
      <c r="I253" s="189"/>
    </row>
    <row r="254" spans="1:27" s="164" customFormat="1" ht="36" customHeight="1" x14ac:dyDescent="0.2">
      <c r="A254" s="450" t="s">
        <v>89</v>
      </c>
      <c r="B254" s="450"/>
      <c r="C254" s="450"/>
      <c r="D254" s="450"/>
      <c r="E254" s="450"/>
      <c r="F254" s="450"/>
      <c r="G254" s="450"/>
      <c r="H254" s="450"/>
      <c r="I254" s="450"/>
    </row>
    <row r="255" spans="1:27" s="164" customFormat="1" ht="16.5" customHeight="1" thickBot="1" x14ac:dyDescent="0.25">
      <c r="A255" s="190"/>
      <c r="B255" s="190"/>
      <c r="C255" s="190"/>
      <c r="D255" s="190"/>
      <c r="E255" s="190"/>
      <c r="F255" s="190"/>
      <c r="G255" s="190"/>
      <c r="H255" s="190"/>
      <c r="I255" s="190"/>
    </row>
    <row r="256" spans="1:27" s="164" customFormat="1" ht="18.75" customHeight="1" thickBot="1" x14ac:dyDescent="0.25">
      <c r="A256" s="451" t="s">
        <v>69</v>
      </c>
      <c r="B256" s="452"/>
      <c r="C256" s="452"/>
      <c r="D256" s="452"/>
      <c r="E256" s="452"/>
      <c r="F256" s="452"/>
      <c r="G256" s="452"/>
      <c r="H256" s="452"/>
      <c r="I256" s="453"/>
    </row>
    <row r="257" spans="1:27" s="164" customFormat="1" ht="52.5" customHeight="1" x14ac:dyDescent="0.2">
      <c r="A257" s="435" t="s">
        <v>178</v>
      </c>
      <c r="B257" s="436"/>
      <c r="C257" s="436"/>
      <c r="D257" s="436"/>
      <c r="E257" s="436"/>
      <c r="F257" s="436"/>
      <c r="G257" s="436"/>
      <c r="H257" s="436"/>
      <c r="I257" s="436"/>
    </row>
    <row r="258" spans="1:27" s="164" customFormat="1" ht="18.600000000000001" customHeight="1" thickBot="1" x14ac:dyDescent="0.25">
      <c r="A258" s="191"/>
      <c r="B258" s="192"/>
      <c r="C258" s="192"/>
      <c r="D258" s="192"/>
      <c r="E258" s="192"/>
      <c r="F258" s="192"/>
      <c r="G258" s="192"/>
      <c r="H258" s="192"/>
      <c r="I258" s="192"/>
    </row>
    <row r="259" spans="1:27" s="178" customFormat="1" ht="27" customHeight="1" thickBot="1" x14ac:dyDescent="0.25">
      <c r="A259" s="438" t="s">
        <v>107</v>
      </c>
      <c r="B259" s="439"/>
      <c r="C259" s="439"/>
      <c r="D259" s="439"/>
      <c r="E259" s="439"/>
      <c r="F259" s="439"/>
      <c r="G259" s="439"/>
      <c r="H259" s="440"/>
      <c r="I259" s="182">
        <f>SUM(I260:I266)</f>
        <v>0</v>
      </c>
      <c r="J259" s="177"/>
      <c r="K259" s="177"/>
      <c r="L259" s="177"/>
      <c r="M259" s="177"/>
      <c r="N259" s="177"/>
      <c r="O259" s="177"/>
      <c r="P259" s="177"/>
      <c r="Q259" s="177"/>
      <c r="R259" s="177"/>
      <c r="S259" s="177"/>
      <c r="T259" s="177"/>
      <c r="U259" s="177"/>
      <c r="V259" s="177"/>
      <c r="W259" s="177"/>
      <c r="X259" s="177"/>
      <c r="Y259" s="177"/>
      <c r="Z259" s="177"/>
      <c r="AA259" s="177"/>
    </row>
    <row r="260" spans="1:27" s="178" customFormat="1" x14ac:dyDescent="0.2">
      <c r="A260" s="457"/>
      <c r="B260" s="458"/>
      <c r="C260" s="458"/>
      <c r="D260" s="458"/>
      <c r="E260" s="458"/>
      <c r="F260" s="458"/>
      <c r="G260" s="458"/>
      <c r="H260" s="458"/>
      <c r="I260" s="183"/>
      <c r="J260" s="177"/>
      <c r="K260" s="177"/>
      <c r="L260" s="177"/>
      <c r="M260" s="177"/>
      <c r="N260" s="177"/>
      <c r="O260" s="177"/>
      <c r="P260" s="177"/>
      <c r="Q260" s="177"/>
      <c r="R260" s="177"/>
      <c r="S260" s="177"/>
      <c r="T260" s="177"/>
      <c r="U260" s="177"/>
      <c r="V260" s="177"/>
      <c r="W260" s="177"/>
      <c r="X260" s="177"/>
      <c r="Y260" s="177"/>
      <c r="Z260" s="177"/>
      <c r="AA260" s="177"/>
    </row>
    <row r="261" spans="1:27" s="178" customFormat="1" x14ac:dyDescent="0.2">
      <c r="A261" s="459"/>
      <c r="B261" s="460"/>
      <c r="C261" s="461"/>
      <c r="D261" s="462"/>
      <c r="E261" s="462"/>
      <c r="F261" s="462"/>
      <c r="G261" s="462"/>
      <c r="H261" s="460"/>
      <c r="I261" s="184"/>
      <c r="J261" s="177"/>
      <c r="K261" s="177"/>
      <c r="L261" s="177"/>
      <c r="M261" s="177"/>
      <c r="N261" s="177"/>
      <c r="O261" s="177"/>
      <c r="P261" s="177"/>
      <c r="Q261" s="177"/>
      <c r="R261" s="177"/>
      <c r="S261" s="177"/>
      <c r="T261" s="177"/>
      <c r="U261" s="177"/>
      <c r="V261" s="177"/>
      <c r="W261" s="177"/>
      <c r="X261" s="177"/>
      <c r="Y261" s="177"/>
      <c r="Z261" s="177"/>
      <c r="AA261" s="177"/>
    </row>
    <row r="262" spans="1:27" s="178" customFormat="1" x14ac:dyDescent="0.2">
      <c r="A262" s="466"/>
      <c r="B262" s="467"/>
      <c r="C262" s="467"/>
      <c r="D262" s="467"/>
      <c r="E262" s="467"/>
      <c r="F262" s="467"/>
      <c r="G262" s="467"/>
      <c r="H262" s="467"/>
      <c r="I262" s="184"/>
      <c r="J262" s="177"/>
      <c r="K262" s="177"/>
      <c r="L262" s="177"/>
      <c r="M262" s="177"/>
      <c r="N262" s="177"/>
      <c r="O262" s="177"/>
      <c r="P262" s="177"/>
      <c r="Q262" s="177"/>
      <c r="R262" s="177"/>
      <c r="S262" s="177"/>
      <c r="T262" s="177"/>
      <c r="U262" s="177"/>
      <c r="V262" s="177"/>
      <c r="W262" s="177"/>
      <c r="X262" s="177"/>
      <c r="Y262" s="177"/>
      <c r="Z262" s="177"/>
      <c r="AA262" s="177"/>
    </row>
    <row r="263" spans="1:27" s="178" customFormat="1" x14ac:dyDescent="0.2">
      <c r="A263" s="466"/>
      <c r="B263" s="467"/>
      <c r="C263" s="467"/>
      <c r="D263" s="467"/>
      <c r="E263" s="467"/>
      <c r="F263" s="467"/>
      <c r="G263" s="467"/>
      <c r="H263" s="467"/>
      <c r="I263" s="184"/>
      <c r="J263" s="177"/>
      <c r="K263" s="177"/>
      <c r="L263" s="177"/>
      <c r="M263" s="177"/>
      <c r="N263" s="177"/>
      <c r="O263" s="177"/>
      <c r="P263" s="177"/>
      <c r="Q263" s="177"/>
      <c r="R263" s="177"/>
      <c r="S263" s="177"/>
      <c r="T263" s="177"/>
      <c r="U263" s="177"/>
      <c r="V263" s="177"/>
      <c r="W263" s="177"/>
      <c r="X263" s="177"/>
      <c r="Y263" s="177"/>
      <c r="Z263" s="177"/>
      <c r="AA263" s="177"/>
    </row>
    <row r="264" spans="1:27" s="178" customFormat="1" x14ac:dyDescent="0.2">
      <c r="A264" s="466"/>
      <c r="B264" s="467"/>
      <c r="C264" s="467"/>
      <c r="D264" s="467"/>
      <c r="E264" s="467"/>
      <c r="F264" s="467"/>
      <c r="G264" s="467"/>
      <c r="H264" s="467"/>
      <c r="I264" s="184"/>
      <c r="J264" s="177"/>
      <c r="K264" s="177"/>
      <c r="L264" s="177"/>
      <c r="M264" s="177"/>
      <c r="N264" s="177"/>
      <c r="O264" s="177"/>
      <c r="P264" s="177"/>
      <c r="Q264" s="177"/>
      <c r="R264" s="177"/>
      <c r="S264" s="177"/>
      <c r="T264" s="177"/>
      <c r="U264" s="177"/>
      <c r="V264" s="177"/>
      <c r="W264" s="177"/>
      <c r="X264" s="177"/>
      <c r="Y264" s="177"/>
      <c r="Z264" s="177"/>
      <c r="AA264" s="177"/>
    </row>
    <row r="265" spans="1:27" s="178" customFormat="1" x14ac:dyDescent="0.2">
      <c r="A265" s="466"/>
      <c r="B265" s="467"/>
      <c r="C265" s="467"/>
      <c r="D265" s="467"/>
      <c r="E265" s="467"/>
      <c r="F265" s="467"/>
      <c r="G265" s="467"/>
      <c r="H265" s="467"/>
      <c r="I265" s="184"/>
      <c r="J265" s="177"/>
      <c r="K265" s="177"/>
      <c r="L265" s="177"/>
      <c r="M265" s="177"/>
      <c r="N265" s="177"/>
      <c r="O265" s="177"/>
      <c r="P265" s="177"/>
      <c r="Q265" s="177"/>
      <c r="R265" s="177"/>
      <c r="S265" s="177"/>
      <c r="T265" s="177"/>
      <c r="U265" s="177"/>
      <c r="V265" s="177"/>
      <c r="W265" s="177"/>
      <c r="X265" s="177"/>
      <c r="Y265" s="177"/>
      <c r="Z265" s="177"/>
      <c r="AA265" s="177"/>
    </row>
    <row r="266" spans="1:27" s="178" customFormat="1" ht="13.5" thickBot="1" x14ac:dyDescent="0.25">
      <c r="A266" s="469"/>
      <c r="B266" s="470"/>
      <c r="C266" s="471"/>
      <c r="D266" s="470"/>
      <c r="E266" s="470"/>
      <c r="F266" s="470"/>
      <c r="G266" s="470"/>
      <c r="H266" s="470"/>
      <c r="I266" s="185"/>
      <c r="J266" s="177"/>
      <c r="K266" s="177"/>
      <c r="L266" s="177"/>
      <c r="M266" s="177"/>
      <c r="N266" s="177"/>
      <c r="O266" s="177"/>
      <c r="P266" s="177"/>
      <c r="Q266" s="177"/>
      <c r="R266" s="177"/>
      <c r="S266" s="177"/>
      <c r="T266" s="177"/>
      <c r="U266" s="177"/>
      <c r="V266" s="177"/>
      <c r="W266" s="177"/>
      <c r="X266" s="177"/>
      <c r="Y266" s="177"/>
      <c r="Z266" s="177"/>
      <c r="AA266" s="177"/>
    </row>
    <row r="267" spans="1:27" s="164" customFormat="1" ht="18.600000000000001" customHeight="1" x14ac:dyDescent="0.2">
      <c r="A267" s="191"/>
      <c r="B267" s="192"/>
      <c r="C267" s="192"/>
      <c r="D267" s="192"/>
      <c r="E267" s="192"/>
      <c r="F267" s="192"/>
      <c r="G267" s="192"/>
      <c r="H267" s="192"/>
      <c r="I267" s="192"/>
    </row>
    <row r="268" spans="1:27" s="164" customFormat="1" ht="24" customHeight="1" x14ac:dyDescent="0.2">
      <c r="A268" s="472"/>
      <c r="B268" s="472"/>
      <c r="C268" s="472"/>
      <c r="D268" s="472"/>
      <c r="E268" s="472"/>
      <c r="F268" s="472"/>
      <c r="G268" s="472"/>
      <c r="H268" s="472"/>
      <c r="I268" s="472"/>
    </row>
    <row r="269" spans="1:27" s="164" customFormat="1" ht="12.75" customHeight="1" x14ac:dyDescent="0.2">
      <c r="A269" s="473" t="s">
        <v>151</v>
      </c>
      <c r="B269" s="317"/>
      <c r="C269" s="317"/>
      <c r="D269" s="317"/>
      <c r="E269" s="317"/>
      <c r="F269" s="317"/>
      <c r="G269" s="317"/>
      <c r="H269" s="317"/>
      <c r="I269" s="317"/>
    </row>
    <row r="270" spans="1:27" s="164" customFormat="1" x14ac:dyDescent="0.2"/>
    <row r="271" spans="1:27" s="32" customFormat="1" ht="30" customHeight="1" x14ac:dyDescent="0.2">
      <c r="A271" s="375" t="s">
        <v>90</v>
      </c>
      <c r="B271" s="376"/>
      <c r="C271" s="376"/>
      <c r="D271" s="376"/>
      <c r="E271" s="376"/>
      <c r="F271" s="376"/>
      <c r="G271" s="376"/>
      <c r="H271" s="376"/>
      <c r="I271" s="377"/>
    </row>
    <row r="272" spans="1:27" s="32" customFormat="1" ht="30" customHeight="1" x14ac:dyDescent="0.2">
      <c r="A272" s="5" t="s">
        <v>59</v>
      </c>
      <c r="B272" s="372" t="s">
        <v>60</v>
      </c>
      <c r="C272" s="373"/>
      <c r="D272" s="374" t="s">
        <v>61</v>
      </c>
      <c r="E272" s="374"/>
      <c r="F272" s="374" t="s">
        <v>62</v>
      </c>
      <c r="G272" s="374"/>
      <c r="H272" s="374" t="s">
        <v>63</v>
      </c>
      <c r="I272" s="374"/>
    </row>
    <row r="273" spans="1:9" s="32" customFormat="1" x14ac:dyDescent="0.2">
      <c r="A273" s="474">
        <f>C120</f>
        <v>0</v>
      </c>
      <c r="B273" s="364">
        <f>+A273*75/100</f>
        <v>0</v>
      </c>
      <c r="C273" s="365"/>
      <c r="D273" s="379">
        <f>+A273*25/100</f>
        <v>0</v>
      </c>
      <c r="E273" s="379"/>
      <c r="F273" s="379">
        <v>0</v>
      </c>
      <c r="G273" s="379"/>
      <c r="H273" s="379">
        <v>0</v>
      </c>
      <c r="I273" s="379"/>
    </row>
    <row r="274" spans="1:9" s="32" customFormat="1" x14ac:dyDescent="0.2">
      <c r="A274" s="474"/>
      <c r="B274" s="366"/>
      <c r="C274" s="367"/>
      <c r="D274" s="379"/>
      <c r="E274" s="379"/>
      <c r="F274" s="379"/>
      <c r="G274" s="379"/>
      <c r="H274" s="379"/>
      <c r="I274" s="379"/>
    </row>
    <row r="275" spans="1:9" s="32" customFormat="1" x14ac:dyDescent="0.2">
      <c r="A275" s="368"/>
      <c r="B275" s="369"/>
      <c r="C275" s="369"/>
      <c r="D275" s="369"/>
      <c r="E275" s="369"/>
      <c r="F275" s="369"/>
      <c r="G275" s="369"/>
      <c r="H275" s="369"/>
      <c r="I275" s="369"/>
    </row>
    <row r="276" spans="1:9" s="32" customFormat="1" ht="30" customHeight="1" x14ac:dyDescent="0.2">
      <c r="A276" s="375" t="s">
        <v>91</v>
      </c>
      <c r="B276" s="376"/>
      <c r="C276" s="376"/>
      <c r="D276" s="376"/>
      <c r="E276" s="376"/>
      <c r="F276" s="376"/>
      <c r="G276" s="376"/>
      <c r="H276" s="376"/>
      <c r="I276" s="377"/>
    </row>
    <row r="277" spans="1:9" s="32" customFormat="1" ht="30" customHeight="1" x14ac:dyDescent="0.2">
      <c r="A277" s="5" t="s">
        <v>59</v>
      </c>
      <c r="B277" s="372" t="s">
        <v>60</v>
      </c>
      <c r="C277" s="373"/>
      <c r="D277" s="374" t="s">
        <v>61</v>
      </c>
      <c r="E277" s="374"/>
      <c r="F277" s="374" t="s">
        <v>62</v>
      </c>
      <c r="G277" s="374"/>
      <c r="H277" s="374" t="s">
        <v>63</v>
      </c>
      <c r="I277" s="374"/>
    </row>
    <row r="278" spans="1:9" s="32" customFormat="1" x14ac:dyDescent="0.2">
      <c r="A278" s="474">
        <f>C121</f>
        <v>0</v>
      </c>
      <c r="B278" s="364">
        <f>+A278*75/100</f>
        <v>0</v>
      </c>
      <c r="C278" s="365"/>
      <c r="D278" s="379">
        <f>+A278*25/100</f>
        <v>0</v>
      </c>
      <c r="E278" s="379"/>
      <c r="F278" s="379">
        <v>0</v>
      </c>
      <c r="G278" s="379"/>
      <c r="H278" s="379">
        <v>0</v>
      </c>
      <c r="I278" s="379"/>
    </row>
    <row r="279" spans="1:9" s="32" customFormat="1" x14ac:dyDescent="0.2">
      <c r="A279" s="474"/>
      <c r="B279" s="366"/>
      <c r="C279" s="367"/>
      <c r="D279" s="379"/>
      <c r="E279" s="379"/>
      <c r="F279" s="379"/>
      <c r="G279" s="379"/>
      <c r="H279" s="379"/>
      <c r="I279" s="379"/>
    </row>
    <row r="280" spans="1:9" s="32" customFormat="1" x14ac:dyDescent="0.2">
      <c r="A280" s="193"/>
      <c r="B280" s="194"/>
      <c r="C280" s="194"/>
      <c r="D280" s="194"/>
      <c r="E280" s="194"/>
      <c r="F280" s="194"/>
      <c r="G280" s="194"/>
      <c r="H280" s="194"/>
      <c r="I280" s="194"/>
    </row>
    <row r="281" spans="1:9" s="32" customFormat="1" ht="30" customHeight="1" x14ac:dyDescent="0.2">
      <c r="A281" s="375" t="s">
        <v>112</v>
      </c>
      <c r="B281" s="376"/>
      <c r="C281" s="376"/>
      <c r="D281" s="376"/>
      <c r="E281" s="376"/>
      <c r="F281" s="376"/>
      <c r="G281" s="376"/>
      <c r="H281" s="376"/>
      <c r="I281" s="377"/>
    </row>
    <row r="282" spans="1:9" s="32" customFormat="1" ht="30" customHeight="1" x14ac:dyDescent="0.2">
      <c r="A282" s="5" t="s">
        <v>59</v>
      </c>
      <c r="B282" s="372" t="s">
        <v>60</v>
      </c>
      <c r="C282" s="373"/>
      <c r="D282" s="374" t="s">
        <v>61</v>
      </c>
      <c r="E282" s="374"/>
      <c r="F282" s="374" t="s">
        <v>62</v>
      </c>
      <c r="G282" s="374"/>
      <c r="H282" s="374" t="s">
        <v>63</v>
      </c>
      <c r="I282" s="374"/>
    </row>
    <row r="283" spans="1:9" s="32" customFormat="1" x14ac:dyDescent="0.2">
      <c r="A283" s="474">
        <f>+A278-A288</f>
        <v>0</v>
      </c>
      <c r="B283" s="364">
        <f>+A283*75/100</f>
        <v>0</v>
      </c>
      <c r="C283" s="365"/>
      <c r="D283" s="379">
        <f>+A283*25/100</f>
        <v>0</v>
      </c>
      <c r="E283" s="379"/>
      <c r="F283" s="379">
        <v>0</v>
      </c>
      <c r="G283" s="379"/>
      <c r="H283" s="379">
        <v>0</v>
      </c>
      <c r="I283" s="379"/>
    </row>
    <row r="284" spans="1:9" s="32" customFormat="1" x14ac:dyDescent="0.2">
      <c r="A284" s="474"/>
      <c r="B284" s="366"/>
      <c r="C284" s="367"/>
      <c r="D284" s="379"/>
      <c r="E284" s="379"/>
      <c r="F284" s="379"/>
      <c r="G284" s="379"/>
      <c r="H284" s="379"/>
      <c r="I284" s="379"/>
    </row>
    <row r="285" spans="1:9" s="32" customFormat="1" x14ac:dyDescent="0.2"/>
    <row r="286" spans="1:9" s="32" customFormat="1" ht="30" customHeight="1" x14ac:dyDescent="0.2">
      <c r="A286" s="375" t="s">
        <v>92</v>
      </c>
      <c r="B286" s="376"/>
      <c r="C286" s="376"/>
      <c r="D286" s="376"/>
      <c r="E286" s="376"/>
      <c r="F286" s="376"/>
      <c r="G286" s="376"/>
      <c r="H286" s="376"/>
      <c r="I286" s="377"/>
    </row>
    <row r="287" spans="1:9" s="32" customFormat="1" ht="30" customHeight="1" x14ac:dyDescent="0.2">
      <c r="A287" s="5" t="s">
        <v>59</v>
      </c>
      <c r="B287" s="372" t="s">
        <v>60</v>
      </c>
      <c r="C287" s="373"/>
      <c r="D287" s="374" t="s">
        <v>61</v>
      </c>
      <c r="E287" s="374"/>
      <c r="F287" s="374" t="s">
        <v>62</v>
      </c>
      <c r="G287" s="374"/>
      <c r="H287" s="374" t="s">
        <v>63</v>
      </c>
      <c r="I287" s="374"/>
    </row>
    <row r="288" spans="1:9" s="32" customFormat="1" x14ac:dyDescent="0.2">
      <c r="A288" s="474">
        <f>+I184+I201+I218+I245+I259</f>
        <v>0</v>
      </c>
      <c r="B288" s="364">
        <f>+A288*75/100</f>
        <v>0</v>
      </c>
      <c r="C288" s="365"/>
      <c r="D288" s="379">
        <f>+A288*25/100</f>
        <v>0</v>
      </c>
      <c r="E288" s="379"/>
      <c r="F288" s="379">
        <v>0</v>
      </c>
      <c r="G288" s="379"/>
      <c r="H288" s="379">
        <v>0</v>
      </c>
      <c r="I288" s="379"/>
    </row>
    <row r="289" spans="1:9" s="32" customFormat="1" x14ac:dyDescent="0.2">
      <c r="A289" s="474"/>
      <c r="B289" s="366"/>
      <c r="C289" s="367"/>
      <c r="D289" s="379"/>
      <c r="E289" s="379"/>
      <c r="F289" s="379"/>
      <c r="G289" s="379"/>
      <c r="H289" s="379"/>
      <c r="I289" s="379"/>
    </row>
    <row r="290" spans="1:9" s="164" customFormat="1" x14ac:dyDescent="0.2"/>
    <row r="291" spans="1:9" s="164" customFormat="1" x14ac:dyDescent="0.2"/>
    <row r="292" spans="1:9" s="164" customFormat="1" ht="13.5" thickBot="1" x14ac:dyDescent="0.25"/>
    <row r="293" spans="1:9" s="164" customFormat="1" ht="15" thickBot="1" x14ac:dyDescent="0.25">
      <c r="A293" s="195">
        <v>1</v>
      </c>
      <c r="B293" s="476" t="s">
        <v>179</v>
      </c>
      <c r="C293" s="476"/>
      <c r="E293" s="196"/>
    </row>
    <row r="294" spans="1:9" s="164" customFormat="1" ht="15" thickBot="1" x14ac:dyDescent="0.25">
      <c r="A294" s="195">
        <v>2</v>
      </c>
      <c r="B294" s="476" t="s">
        <v>180</v>
      </c>
      <c r="C294" s="476"/>
      <c r="E294" s="197"/>
    </row>
    <row r="295" spans="1:9" s="164" customFormat="1" ht="15" thickBot="1" x14ac:dyDescent="0.35">
      <c r="A295" s="195">
        <v>3</v>
      </c>
      <c r="B295" s="476" t="s">
        <v>181</v>
      </c>
      <c r="C295" s="476"/>
      <c r="E295" s="198"/>
    </row>
    <row r="296" spans="1:9" s="164" customFormat="1" x14ac:dyDescent="0.2">
      <c r="A296" s="199"/>
    </row>
    <row r="297" spans="1:9" s="164" customFormat="1" x14ac:dyDescent="0.2">
      <c r="B297" s="177"/>
      <c r="C297" s="177"/>
      <c r="D297" s="177"/>
      <c r="E297" s="177"/>
      <c r="F297" s="477" t="s">
        <v>242</v>
      </c>
      <c r="G297" s="477"/>
      <c r="H297" s="477"/>
      <c r="I297" s="477"/>
    </row>
    <row r="298" spans="1:9" s="164" customFormat="1" x14ac:dyDescent="0.2">
      <c r="B298" s="177"/>
      <c r="C298" s="177"/>
      <c r="D298" s="177"/>
      <c r="E298" s="177"/>
      <c r="F298" s="477"/>
      <c r="G298" s="477"/>
      <c r="H298" s="477"/>
      <c r="I298" s="477"/>
    </row>
    <row r="299" spans="1:9" s="164" customFormat="1" x14ac:dyDescent="0.2">
      <c r="A299" s="177"/>
      <c r="B299" s="177"/>
      <c r="C299" s="177"/>
      <c r="D299" s="177"/>
      <c r="E299" s="177"/>
      <c r="F299" s="477"/>
      <c r="G299" s="477"/>
      <c r="H299" s="477"/>
      <c r="I299" s="477"/>
    </row>
    <row r="300" spans="1:9" s="164" customFormat="1" x14ac:dyDescent="0.2">
      <c r="A300" s="478" t="s">
        <v>245</v>
      </c>
      <c r="B300" s="478"/>
      <c r="C300" s="478"/>
      <c r="D300" s="478"/>
      <c r="E300" s="478"/>
      <c r="F300" s="478"/>
      <c r="G300" s="478"/>
      <c r="H300" s="478"/>
      <c r="I300" s="478"/>
    </row>
    <row r="301" spans="1:9" s="164" customFormat="1" ht="63.75" customHeight="1" x14ac:dyDescent="0.2">
      <c r="A301" s="475"/>
      <c r="B301" s="475"/>
      <c r="C301" s="475"/>
      <c r="D301" s="475"/>
      <c r="E301" s="475"/>
      <c r="F301" s="475"/>
      <c r="G301" s="475"/>
      <c r="H301" s="475"/>
      <c r="I301" s="475"/>
    </row>
    <row r="302" spans="1:9" s="164" customFormat="1" x14ac:dyDescent="0.2">
      <c r="A302" s="200"/>
      <c r="B302" s="177"/>
      <c r="C302" s="177"/>
      <c r="D302" s="177"/>
      <c r="E302" s="177"/>
      <c r="F302" s="177"/>
      <c r="G302" s="177"/>
      <c r="H302" s="177"/>
    </row>
    <row r="303" spans="1:9" s="164" customFormat="1" x14ac:dyDescent="0.2"/>
    <row r="304" spans="1:9" s="164" customFormat="1" x14ac:dyDescent="0.2"/>
    <row r="305" s="164" customFormat="1" x14ac:dyDescent="0.2"/>
    <row r="306" s="164" customFormat="1" x14ac:dyDescent="0.2"/>
    <row r="307" s="164" customFormat="1" x14ac:dyDescent="0.2"/>
    <row r="308" s="164" customFormat="1" x14ac:dyDescent="0.2"/>
    <row r="309" s="164" customFormat="1" x14ac:dyDescent="0.2"/>
    <row r="310" s="164" customFormat="1" x14ac:dyDescent="0.2"/>
    <row r="311" s="164" customFormat="1" x14ac:dyDescent="0.2"/>
    <row r="312" s="164" customFormat="1" x14ac:dyDescent="0.2"/>
    <row r="313" s="164" customFormat="1" x14ac:dyDescent="0.2"/>
    <row r="314" s="164" customFormat="1" x14ac:dyDescent="0.2"/>
    <row r="315" s="164" customFormat="1" x14ac:dyDescent="0.2"/>
    <row r="316" s="164" customFormat="1" x14ac:dyDescent="0.2"/>
    <row r="317" s="164" customFormat="1" x14ac:dyDescent="0.2"/>
    <row r="318" s="164" customFormat="1" x14ac:dyDescent="0.2"/>
    <row r="319" s="164" customFormat="1" x14ac:dyDescent="0.2"/>
    <row r="320" s="164" customFormat="1" x14ac:dyDescent="0.2"/>
    <row r="321" s="164" customFormat="1" x14ac:dyDescent="0.2"/>
    <row r="322" s="164" customFormat="1" x14ac:dyDescent="0.2"/>
    <row r="323" s="164" customFormat="1" x14ac:dyDescent="0.2"/>
    <row r="324" s="164" customFormat="1" x14ac:dyDescent="0.2"/>
    <row r="325" s="164" customFormat="1" x14ac:dyDescent="0.2"/>
    <row r="326" s="164" customFormat="1" x14ac:dyDescent="0.2"/>
    <row r="327" s="164" customFormat="1" x14ac:dyDescent="0.2"/>
    <row r="328" s="164" customFormat="1" x14ac:dyDescent="0.2"/>
    <row r="329" s="164" customFormat="1" x14ac:dyDescent="0.2"/>
    <row r="330" s="164" customFormat="1" x14ac:dyDescent="0.2"/>
    <row r="331" s="164" customFormat="1" x14ac:dyDescent="0.2"/>
    <row r="332" s="164" customFormat="1" x14ac:dyDescent="0.2"/>
    <row r="333" s="164" customFormat="1" x14ac:dyDescent="0.2"/>
    <row r="334" s="164" customFormat="1" x14ac:dyDescent="0.2"/>
  </sheetData>
  <mergeCells count="295">
    <mergeCell ref="A301:I301"/>
    <mergeCell ref="B293:C293"/>
    <mergeCell ref="B294:C294"/>
    <mergeCell ref="B295:C295"/>
    <mergeCell ref="F297:I297"/>
    <mergeCell ref="F298:I298"/>
    <mergeCell ref="F299:I299"/>
    <mergeCell ref="A286:I286"/>
    <mergeCell ref="B287:C287"/>
    <mergeCell ref="D287:E287"/>
    <mergeCell ref="F287:G287"/>
    <mergeCell ref="H287:I287"/>
    <mergeCell ref="A288:A289"/>
    <mergeCell ref="B288:C289"/>
    <mergeCell ref="D288:E289"/>
    <mergeCell ref="F288:G289"/>
    <mergeCell ref="H288:I289"/>
    <mergeCell ref="A300:I300"/>
    <mergeCell ref="B282:C282"/>
    <mergeCell ref="D282:E282"/>
    <mergeCell ref="F282:G282"/>
    <mergeCell ref="H282:I282"/>
    <mergeCell ref="A283:A284"/>
    <mergeCell ref="B283:C284"/>
    <mergeCell ref="D283:E284"/>
    <mergeCell ref="F283:G284"/>
    <mergeCell ref="H283:I284"/>
    <mergeCell ref="A278:A279"/>
    <mergeCell ref="B278:C279"/>
    <mergeCell ref="D278:E279"/>
    <mergeCell ref="F278:G279"/>
    <mergeCell ref="H278:I279"/>
    <mergeCell ref="A281:I281"/>
    <mergeCell ref="A275:I275"/>
    <mergeCell ref="A276:I276"/>
    <mergeCell ref="B277:C277"/>
    <mergeCell ref="D277:E277"/>
    <mergeCell ref="F277:G277"/>
    <mergeCell ref="H277:I277"/>
    <mergeCell ref="A271:I271"/>
    <mergeCell ref="B272:C272"/>
    <mergeCell ref="D272:E272"/>
    <mergeCell ref="F272:G272"/>
    <mergeCell ref="H272:I272"/>
    <mergeCell ref="A273:A274"/>
    <mergeCell ref="B273:C274"/>
    <mergeCell ref="D273:E274"/>
    <mergeCell ref="F273:G274"/>
    <mergeCell ref="H273:I274"/>
    <mergeCell ref="A265:B265"/>
    <mergeCell ref="C265:H265"/>
    <mergeCell ref="A266:B266"/>
    <mergeCell ref="C266:H266"/>
    <mergeCell ref="A268:I268"/>
    <mergeCell ref="A269:I269"/>
    <mergeCell ref="A262:B262"/>
    <mergeCell ref="C262:H262"/>
    <mergeCell ref="A263:B263"/>
    <mergeCell ref="C263:H263"/>
    <mergeCell ref="A264:B264"/>
    <mergeCell ref="C264:H264"/>
    <mergeCell ref="A257:I257"/>
    <mergeCell ref="A259:H259"/>
    <mergeCell ref="A260:B260"/>
    <mergeCell ref="C260:H260"/>
    <mergeCell ref="A261:B261"/>
    <mergeCell ref="C261:H261"/>
    <mergeCell ref="A251:B251"/>
    <mergeCell ref="C251:H251"/>
    <mergeCell ref="A252:B252"/>
    <mergeCell ref="C252:H252"/>
    <mergeCell ref="A254:I254"/>
    <mergeCell ref="A256:I256"/>
    <mergeCell ref="A248:B248"/>
    <mergeCell ref="C248:H248"/>
    <mergeCell ref="A249:B249"/>
    <mergeCell ref="C249:H249"/>
    <mergeCell ref="A250:B250"/>
    <mergeCell ref="C250:H250"/>
    <mergeCell ref="A244:I244"/>
    <mergeCell ref="A245:H245"/>
    <mergeCell ref="A246:B246"/>
    <mergeCell ref="C246:H246"/>
    <mergeCell ref="A247:B247"/>
    <mergeCell ref="C247:H247"/>
    <mergeCell ref="A238:B238"/>
    <mergeCell ref="C238:H238"/>
    <mergeCell ref="A239:I239"/>
    <mergeCell ref="A240:I240"/>
    <mergeCell ref="A242:I242"/>
    <mergeCell ref="A243:I243"/>
    <mergeCell ref="A235:B235"/>
    <mergeCell ref="C235:H235"/>
    <mergeCell ref="A236:B236"/>
    <mergeCell ref="C236:H236"/>
    <mergeCell ref="A237:B237"/>
    <mergeCell ref="C237:H237"/>
    <mergeCell ref="A232:B232"/>
    <mergeCell ref="C232:H232"/>
    <mergeCell ref="A233:B233"/>
    <mergeCell ref="C233:H233"/>
    <mergeCell ref="A234:B234"/>
    <mergeCell ref="C234:H234"/>
    <mergeCell ref="A229:B229"/>
    <mergeCell ref="C229:H229"/>
    <mergeCell ref="A230:B230"/>
    <mergeCell ref="C230:H230"/>
    <mergeCell ref="A231:B231"/>
    <mergeCell ref="C231:H231"/>
    <mergeCell ref="A225:B225"/>
    <mergeCell ref="C225:H225"/>
    <mergeCell ref="A226:B226"/>
    <mergeCell ref="C226:H226"/>
    <mergeCell ref="A227:B227"/>
    <mergeCell ref="C227:H227"/>
    <mergeCell ref="A222:B222"/>
    <mergeCell ref="C222:H222"/>
    <mergeCell ref="A223:B223"/>
    <mergeCell ref="C223:H223"/>
    <mergeCell ref="A224:B224"/>
    <mergeCell ref="C224:H224"/>
    <mergeCell ref="A218:H218"/>
    <mergeCell ref="A219:B219"/>
    <mergeCell ref="C219:H219"/>
    <mergeCell ref="A220:B220"/>
    <mergeCell ref="C220:H220"/>
    <mergeCell ref="A221:B221"/>
    <mergeCell ref="C221:H221"/>
    <mergeCell ref="A210:B210"/>
    <mergeCell ref="C210:H210"/>
    <mergeCell ref="A213:I213"/>
    <mergeCell ref="A215:I215"/>
    <mergeCell ref="A216:I216"/>
    <mergeCell ref="A217:I217"/>
    <mergeCell ref="A207:B207"/>
    <mergeCell ref="C207:H207"/>
    <mergeCell ref="A208:B208"/>
    <mergeCell ref="C208:H208"/>
    <mergeCell ref="A209:B209"/>
    <mergeCell ref="C209:H209"/>
    <mergeCell ref="A204:B204"/>
    <mergeCell ref="C204:H204"/>
    <mergeCell ref="A205:B205"/>
    <mergeCell ref="C205:H205"/>
    <mergeCell ref="A206:B206"/>
    <mergeCell ref="C206:H206"/>
    <mergeCell ref="A200:I200"/>
    <mergeCell ref="A201:H201"/>
    <mergeCell ref="A202:B202"/>
    <mergeCell ref="C202:H202"/>
    <mergeCell ref="A203:B203"/>
    <mergeCell ref="C203:H203"/>
    <mergeCell ref="A193:B193"/>
    <mergeCell ref="C193:H193"/>
    <mergeCell ref="A194:I194"/>
    <mergeCell ref="A196:I196"/>
    <mergeCell ref="A198:I198"/>
    <mergeCell ref="A199:I199"/>
    <mergeCell ref="A190:B190"/>
    <mergeCell ref="C190:H190"/>
    <mergeCell ref="A191:B191"/>
    <mergeCell ref="C191:H191"/>
    <mergeCell ref="A192:B192"/>
    <mergeCell ref="C192:H192"/>
    <mergeCell ref="A187:B187"/>
    <mergeCell ref="C187:H187"/>
    <mergeCell ref="A188:B188"/>
    <mergeCell ref="C188:H188"/>
    <mergeCell ref="A189:B189"/>
    <mergeCell ref="C189:H189"/>
    <mergeCell ref="A182:I182"/>
    <mergeCell ref="A183:I183"/>
    <mergeCell ref="A184:H184"/>
    <mergeCell ref="A185:B185"/>
    <mergeCell ref="C185:H185"/>
    <mergeCell ref="A186:B186"/>
    <mergeCell ref="C186:H186"/>
    <mergeCell ref="A167:I169"/>
    <mergeCell ref="A171:I171"/>
    <mergeCell ref="A173:I174"/>
    <mergeCell ref="A177:I177"/>
    <mergeCell ref="A179:I179"/>
    <mergeCell ref="A181:I181"/>
    <mergeCell ref="A157:I157"/>
    <mergeCell ref="A159:A162"/>
    <mergeCell ref="B159:I159"/>
    <mergeCell ref="B160:I161"/>
    <mergeCell ref="B162:I162"/>
    <mergeCell ref="A165:I165"/>
    <mergeCell ref="F148:F150"/>
    <mergeCell ref="G148:G150"/>
    <mergeCell ref="H148:I150"/>
    <mergeCell ref="A151:A154"/>
    <mergeCell ref="B151:I151"/>
    <mergeCell ref="B152:I152"/>
    <mergeCell ref="B153:C153"/>
    <mergeCell ref="H153:I153"/>
    <mergeCell ref="B154:C154"/>
    <mergeCell ref="H154:I154"/>
    <mergeCell ref="A138:I138"/>
    <mergeCell ref="A140:I140"/>
    <mergeCell ref="A145:A150"/>
    <mergeCell ref="B145:I145"/>
    <mergeCell ref="B146:I146"/>
    <mergeCell ref="B147:C147"/>
    <mergeCell ref="H147:I147"/>
    <mergeCell ref="B148:C150"/>
    <mergeCell ref="D148:D150"/>
    <mergeCell ref="E148:E150"/>
    <mergeCell ref="A132:I132"/>
    <mergeCell ref="B133:C133"/>
    <mergeCell ref="D133:E133"/>
    <mergeCell ref="F133:G133"/>
    <mergeCell ref="H133:I133"/>
    <mergeCell ref="A134:A135"/>
    <mergeCell ref="B134:C135"/>
    <mergeCell ref="D134:E135"/>
    <mergeCell ref="F134:G135"/>
    <mergeCell ref="H134:I135"/>
    <mergeCell ref="A129:A130"/>
    <mergeCell ref="B129:C130"/>
    <mergeCell ref="D129:E130"/>
    <mergeCell ref="F129:G130"/>
    <mergeCell ref="H129:I130"/>
    <mergeCell ref="A131:I131"/>
    <mergeCell ref="A125:I125"/>
    <mergeCell ref="A127:I127"/>
    <mergeCell ref="B128:C128"/>
    <mergeCell ref="D128:E128"/>
    <mergeCell ref="F128:G128"/>
    <mergeCell ref="H128:I128"/>
    <mergeCell ref="A121:B121"/>
    <mergeCell ref="C121:I121"/>
    <mergeCell ref="A122:B122"/>
    <mergeCell ref="C122:I122"/>
    <mergeCell ref="A123:B123"/>
    <mergeCell ref="C123:D123"/>
    <mergeCell ref="E123:F123"/>
    <mergeCell ref="G123:H123"/>
    <mergeCell ref="A116:I116"/>
    <mergeCell ref="A118:B118"/>
    <mergeCell ref="C118:I118"/>
    <mergeCell ref="A119:B119"/>
    <mergeCell ref="C119:I119"/>
    <mergeCell ref="A120:B120"/>
    <mergeCell ref="C120:I120"/>
    <mergeCell ref="A112:B112"/>
    <mergeCell ref="C112:I112"/>
    <mergeCell ref="A113:B113"/>
    <mergeCell ref="C113:D113"/>
    <mergeCell ref="E113:F113"/>
    <mergeCell ref="G113:H113"/>
    <mergeCell ref="A109:B109"/>
    <mergeCell ref="C109:I109"/>
    <mergeCell ref="A110:B110"/>
    <mergeCell ref="C110:I110"/>
    <mergeCell ref="A111:B111"/>
    <mergeCell ref="C111:I111"/>
    <mergeCell ref="A104:I104"/>
    <mergeCell ref="A106:B106"/>
    <mergeCell ref="C106:I106"/>
    <mergeCell ref="A107:B107"/>
    <mergeCell ref="C107:I107"/>
    <mergeCell ref="A108:B108"/>
    <mergeCell ref="C108:I108"/>
    <mergeCell ref="A76:I76"/>
    <mergeCell ref="A78:B78"/>
    <mergeCell ref="A81:I81"/>
    <mergeCell ref="A84:B84"/>
    <mergeCell ref="A85:I85"/>
    <mergeCell ref="A86:B86"/>
    <mergeCell ref="A69:B69"/>
    <mergeCell ref="A70:I70"/>
    <mergeCell ref="A72:B72"/>
    <mergeCell ref="A73:I73"/>
    <mergeCell ref="A74:B74"/>
    <mergeCell ref="A75:B75"/>
    <mergeCell ref="A61:I61"/>
    <mergeCell ref="A64:I64"/>
    <mergeCell ref="A65:B65"/>
    <mergeCell ref="A66:B66"/>
    <mergeCell ref="A67:I67"/>
    <mergeCell ref="A68:B68"/>
    <mergeCell ref="A26:I26"/>
    <mergeCell ref="A46:I46"/>
    <mergeCell ref="A49:I49"/>
    <mergeCell ref="A52:I52"/>
    <mergeCell ref="A55:I55"/>
    <mergeCell ref="A58:I58"/>
    <mergeCell ref="A12:I12"/>
    <mergeCell ref="B15:J15"/>
    <mergeCell ref="A16:J16"/>
    <mergeCell ref="A19:I20"/>
    <mergeCell ref="A23:I23"/>
    <mergeCell ref="A24:I24"/>
  </mergeCells>
  <printOptions horizontalCentered="1"/>
  <pageMargins left="0.70866141732283472" right="0.70866141732283472" top="0.9055118110236221" bottom="0.74803149606299213" header="0.31496062992125984" footer="0.31496062992125984"/>
  <pageSetup paperSize="9" scale="48" orientation="portrait" r:id="rId1"/>
  <headerFooter>
    <oddHeader>&amp;L&amp;G&amp;R&amp;G</oddHeader>
    <oddFooter>&amp;C&amp;G</oddFooter>
  </headerFooter>
  <rowBreaks count="5" manualBreakCount="5">
    <brk id="44" max="9" man="1"/>
    <brk id="102" max="9" man="1"/>
    <brk id="137" max="9" man="1"/>
    <brk id="169" max="9" man="1"/>
    <brk id="210" max="9" man="1"/>
  </rowBreaks>
  <legacyDrawing r:id="rId2"/>
  <legacyDrawingHF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V517"/>
  <sheetViews>
    <sheetView showGridLines="0" topLeftCell="A492" zoomScale="80" zoomScaleNormal="80" workbookViewId="0">
      <selection activeCell="Q495" sqref="Q495"/>
    </sheetView>
  </sheetViews>
  <sheetFormatPr defaultColWidth="9.140625" defaultRowHeight="12.75" x14ac:dyDescent="0.2"/>
  <cols>
    <col min="1" max="1" width="21.140625" style="30" customWidth="1"/>
    <col min="2" max="2" width="15.140625" style="30" customWidth="1"/>
    <col min="3" max="3" width="14.5703125" style="30" customWidth="1"/>
    <col min="4" max="4" width="15.85546875" style="30" customWidth="1"/>
    <col min="5" max="5" width="11.7109375" style="30" customWidth="1"/>
    <col min="6" max="6" width="10.7109375" style="30" customWidth="1"/>
    <col min="7" max="7" width="12" style="30" customWidth="1"/>
    <col min="8" max="8" width="10.28515625" style="30" customWidth="1"/>
    <col min="9" max="9" width="23.7109375" style="30" customWidth="1"/>
    <col min="10" max="22" width="9.140625" style="32"/>
    <col min="23" max="16384" width="9.140625" style="30"/>
  </cols>
  <sheetData>
    <row r="1" spans="1:9" x14ac:dyDescent="0.2">
      <c r="A1" s="32"/>
      <c r="B1" s="32"/>
      <c r="C1" s="32"/>
      <c r="D1" s="32"/>
      <c r="E1" s="32"/>
      <c r="F1" s="32"/>
      <c r="G1" s="32"/>
      <c r="H1" s="32"/>
      <c r="I1" s="32"/>
    </row>
    <row r="2" spans="1:9" x14ac:dyDescent="0.2">
      <c r="B2" s="32"/>
      <c r="C2" s="32"/>
      <c r="D2" s="32"/>
      <c r="E2" s="32"/>
      <c r="F2" s="32"/>
      <c r="G2" s="32"/>
      <c r="H2" s="32"/>
      <c r="I2" s="32"/>
    </row>
    <row r="3" spans="1:9" ht="25.5" customHeight="1" x14ac:dyDescent="0.2">
      <c r="A3" s="32"/>
      <c r="B3" s="32"/>
      <c r="C3" s="32"/>
      <c r="D3" s="32"/>
      <c r="E3" s="32"/>
      <c r="F3" s="32"/>
      <c r="G3" s="32"/>
      <c r="H3" s="32"/>
      <c r="I3" s="32"/>
    </row>
    <row r="4" spans="1:9" ht="18" customHeight="1" x14ac:dyDescent="0.2">
      <c r="A4" s="32"/>
      <c r="B4" s="32"/>
      <c r="C4" s="32"/>
      <c r="D4" s="32"/>
      <c r="E4" s="32"/>
      <c r="F4" s="32"/>
      <c r="G4" s="32"/>
      <c r="H4" s="32"/>
      <c r="I4" s="32"/>
    </row>
    <row r="5" spans="1:9" x14ac:dyDescent="0.2">
      <c r="A5" s="32"/>
      <c r="B5" s="32"/>
      <c r="C5" s="32"/>
      <c r="D5" s="32"/>
      <c r="E5" s="32"/>
      <c r="F5" s="32"/>
      <c r="G5" s="32"/>
      <c r="H5" s="32"/>
      <c r="I5" s="32"/>
    </row>
    <row r="6" spans="1:9" x14ac:dyDescent="0.2">
      <c r="A6" s="32"/>
      <c r="B6" s="32"/>
      <c r="C6" s="32"/>
      <c r="D6" s="32"/>
      <c r="E6" s="32"/>
      <c r="F6" s="32"/>
      <c r="G6" s="32"/>
      <c r="H6" s="32"/>
      <c r="I6" s="32"/>
    </row>
    <row r="7" spans="1:9" x14ac:dyDescent="0.2">
      <c r="A7" s="32"/>
      <c r="B7" s="32"/>
      <c r="C7" s="32"/>
      <c r="D7" s="32"/>
      <c r="E7" s="32"/>
      <c r="F7" s="32"/>
      <c r="G7" s="32"/>
      <c r="H7" s="32"/>
      <c r="I7" s="32"/>
    </row>
    <row r="8" spans="1:9" x14ac:dyDescent="0.2">
      <c r="A8" s="32"/>
      <c r="B8" s="32"/>
      <c r="C8" s="32"/>
      <c r="D8" s="32"/>
      <c r="E8" s="32"/>
      <c r="F8" s="32"/>
      <c r="G8" s="32"/>
      <c r="H8" s="32"/>
      <c r="I8" s="32"/>
    </row>
    <row r="9" spans="1:9" x14ac:dyDescent="0.2">
      <c r="A9" s="32"/>
      <c r="B9" s="32"/>
      <c r="C9" s="32"/>
      <c r="D9" s="32"/>
      <c r="E9" s="32"/>
      <c r="F9" s="32"/>
      <c r="G9" s="32"/>
      <c r="H9" s="32"/>
      <c r="I9" s="32"/>
    </row>
    <row r="10" spans="1:9" x14ac:dyDescent="0.2">
      <c r="A10" s="32"/>
      <c r="B10" s="32"/>
      <c r="C10" s="32"/>
      <c r="D10" s="32"/>
      <c r="E10" s="32"/>
      <c r="F10" s="32"/>
      <c r="G10" s="32"/>
      <c r="H10" s="32"/>
      <c r="I10" s="32"/>
    </row>
    <row r="11" spans="1:9" x14ac:dyDescent="0.2">
      <c r="A11" s="32"/>
      <c r="B11" s="32"/>
      <c r="C11" s="32"/>
      <c r="D11" s="32"/>
      <c r="E11" s="32"/>
      <c r="F11" s="32"/>
      <c r="G11" s="32"/>
      <c r="H11" s="32"/>
      <c r="I11" s="32"/>
    </row>
    <row r="12" spans="1:9" ht="36" customHeight="1" x14ac:dyDescent="0.2">
      <c r="A12" s="315" t="s">
        <v>145</v>
      </c>
      <c r="B12" s="315"/>
      <c r="C12" s="315"/>
      <c r="D12" s="315"/>
      <c r="E12" s="315"/>
      <c r="F12" s="315"/>
      <c r="G12" s="315"/>
      <c r="H12" s="315"/>
      <c r="I12" s="315"/>
    </row>
    <row r="13" spans="1:9" x14ac:dyDescent="0.2">
      <c r="A13" s="32"/>
      <c r="B13" s="32"/>
      <c r="C13" s="32"/>
      <c r="D13" s="32"/>
      <c r="E13" s="32"/>
      <c r="F13" s="32"/>
      <c r="G13" s="32"/>
      <c r="H13" s="32"/>
      <c r="I13" s="32"/>
    </row>
    <row r="14" spans="1:9" x14ac:dyDescent="0.2">
      <c r="A14" s="32"/>
      <c r="B14" s="32"/>
      <c r="C14" s="32"/>
      <c r="D14" s="32"/>
      <c r="E14" s="32"/>
      <c r="F14" s="32"/>
      <c r="G14" s="32"/>
      <c r="H14" s="32"/>
      <c r="I14" s="32"/>
    </row>
    <row r="15" spans="1:9" x14ac:dyDescent="0.2">
      <c r="A15" s="32"/>
      <c r="B15" s="479"/>
      <c r="C15" s="479"/>
      <c r="D15" s="479"/>
      <c r="E15" s="479"/>
      <c r="F15" s="479"/>
      <c r="G15" s="479"/>
      <c r="H15" s="479"/>
      <c r="I15" s="479"/>
    </row>
    <row r="16" spans="1:9" ht="106.5" customHeight="1" x14ac:dyDescent="0.2">
      <c r="A16" s="480"/>
      <c r="B16" s="480"/>
      <c r="C16" s="480"/>
      <c r="D16" s="480"/>
      <c r="E16" s="480"/>
      <c r="F16" s="480"/>
      <c r="G16" s="480"/>
      <c r="H16" s="480"/>
      <c r="I16" s="480"/>
    </row>
    <row r="17" spans="1:9" x14ac:dyDescent="0.2">
      <c r="A17" s="32"/>
      <c r="B17" s="32"/>
      <c r="C17" s="32"/>
      <c r="D17" s="32"/>
      <c r="E17" s="32"/>
      <c r="F17" s="32"/>
      <c r="G17" s="32"/>
      <c r="H17" s="32"/>
      <c r="I17" s="32"/>
    </row>
    <row r="18" spans="1:9" x14ac:dyDescent="0.2">
      <c r="A18" s="32"/>
      <c r="B18" s="32"/>
      <c r="C18" s="32"/>
      <c r="D18" s="32"/>
      <c r="E18" s="32"/>
      <c r="F18" s="32"/>
      <c r="G18" s="32"/>
      <c r="H18" s="32"/>
      <c r="I18" s="32"/>
    </row>
    <row r="19" spans="1:9" ht="23.25" customHeight="1" x14ac:dyDescent="0.2">
      <c r="A19" s="315" t="s">
        <v>221</v>
      </c>
      <c r="B19" s="315"/>
      <c r="C19" s="315"/>
      <c r="D19" s="315"/>
      <c r="E19" s="315"/>
      <c r="F19" s="315"/>
      <c r="G19" s="315"/>
      <c r="H19" s="315"/>
      <c r="I19" s="315"/>
    </row>
    <row r="20" spans="1:9" ht="40.5" customHeight="1" x14ac:dyDescent="0.2">
      <c r="A20" s="315"/>
      <c r="B20" s="315"/>
      <c r="C20" s="315"/>
      <c r="D20" s="315"/>
      <c r="E20" s="315"/>
      <c r="F20" s="315"/>
      <c r="G20" s="315"/>
      <c r="H20" s="315"/>
      <c r="I20" s="315"/>
    </row>
    <row r="21" spans="1:9" ht="38.25" customHeight="1" x14ac:dyDescent="0.2">
      <c r="B21" s="165"/>
      <c r="C21" s="165"/>
      <c r="D21" s="165"/>
      <c r="E21" s="165"/>
      <c r="F21" s="165"/>
      <c r="G21" s="165"/>
      <c r="H21" s="165"/>
      <c r="I21" s="165"/>
    </row>
    <row r="22" spans="1:9" x14ac:dyDescent="0.2">
      <c r="A22" s="32"/>
      <c r="B22" s="32"/>
      <c r="C22" s="32"/>
      <c r="D22" s="32"/>
      <c r="E22" s="32"/>
      <c r="F22" s="32"/>
      <c r="G22" s="32"/>
      <c r="H22" s="32"/>
      <c r="I22" s="32"/>
    </row>
    <row r="23" spans="1:9" ht="41.25" customHeight="1" x14ac:dyDescent="0.2">
      <c r="A23" s="315" t="s">
        <v>182</v>
      </c>
      <c r="B23" s="315"/>
      <c r="C23" s="315"/>
      <c r="D23" s="315"/>
      <c r="E23" s="315"/>
      <c r="F23" s="315"/>
      <c r="G23" s="315"/>
      <c r="H23" s="315"/>
      <c r="I23" s="315"/>
    </row>
    <row r="24" spans="1:9" ht="26.25" customHeight="1" x14ac:dyDescent="0.2">
      <c r="A24" s="315" t="s">
        <v>183</v>
      </c>
      <c r="B24" s="315"/>
      <c r="C24" s="315"/>
      <c r="D24" s="315"/>
      <c r="E24" s="315"/>
      <c r="F24" s="315"/>
      <c r="G24" s="315"/>
      <c r="H24" s="315"/>
      <c r="I24" s="315"/>
    </row>
    <row r="25" spans="1:9" ht="12.75" customHeight="1" x14ac:dyDescent="0.2">
      <c r="A25" s="32"/>
      <c r="B25" s="32"/>
      <c r="C25" s="32"/>
      <c r="D25" s="32"/>
      <c r="E25" s="32"/>
      <c r="F25" s="32"/>
      <c r="G25" s="32"/>
      <c r="H25" s="32"/>
      <c r="I25" s="32"/>
    </row>
    <row r="26" spans="1:9" ht="32.450000000000003" customHeight="1" x14ac:dyDescent="0.2">
      <c r="A26" s="315" t="s">
        <v>184</v>
      </c>
      <c r="B26" s="315"/>
      <c r="C26" s="315"/>
      <c r="D26" s="315"/>
      <c r="E26" s="315"/>
      <c r="F26" s="315"/>
      <c r="G26" s="315"/>
      <c r="H26" s="315"/>
      <c r="I26" s="315"/>
    </row>
    <row r="27" spans="1:9" ht="12.75" customHeight="1" x14ac:dyDescent="0.2">
      <c r="A27" s="32"/>
      <c r="B27" s="32"/>
      <c r="C27" s="32"/>
      <c r="D27" s="32"/>
      <c r="E27" s="32"/>
      <c r="F27" s="32"/>
      <c r="G27" s="32"/>
      <c r="H27" s="32"/>
      <c r="I27" s="32"/>
    </row>
    <row r="28" spans="1:9" ht="12.75" customHeight="1" x14ac:dyDescent="0.2">
      <c r="A28" s="32"/>
      <c r="B28" s="32"/>
      <c r="C28" s="32"/>
      <c r="D28" s="32"/>
      <c r="E28" s="32"/>
      <c r="F28" s="32"/>
      <c r="G28" s="32"/>
      <c r="H28" s="32"/>
      <c r="I28" s="32"/>
    </row>
    <row r="29" spans="1:9" ht="12.75" customHeight="1" x14ac:dyDescent="0.2">
      <c r="A29" s="32"/>
      <c r="B29" s="32"/>
      <c r="C29" s="32"/>
      <c r="D29" s="32"/>
      <c r="E29" s="32"/>
      <c r="F29" s="32"/>
      <c r="G29" s="32"/>
      <c r="H29" s="32"/>
      <c r="I29" s="32"/>
    </row>
    <row r="30" spans="1:9" ht="12.75" customHeight="1" x14ac:dyDescent="0.2">
      <c r="A30" s="32"/>
      <c r="B30" s="32"/>
      <c r="C30" s="32"/>
      <c r="D30" s="32"/>
      <c r="E30" s="32"/>
      <c r="F30" s="32"/>
      <c r="G30" s="32"/>
      <c r="H30" s="32"/>
      <c r="I30" s="32"/>
    </row>
    <row r="31" spans="1:9" x14ac:dyDescent="0.2">
      <c r="A31" s="32"/>
      <c r="B31" s="32"/>
      <c r="C31" s="32"/>
      <c r="D31" s="32"/>
      <c r="E31" s="32"/>
      <c r="F31" s="32"/>
      <c r="G31" s="32"/>
      <c r="H31" s="32"/>
      <c r="I31" s="32"/>
    </row>
    <row r="32" spans="1:9" x14ac:dyDescent="0.2">
      <c r="A32" s="32"/>
      <c r="B32" s="32"/>
      <c r="C32" s="32"/>
      <c r="D32" s="32"/>
      <c r="E32" s="32"/>
      <c r="F32" s="32"/>
      <c r="G32" s="32"/>
      <c r="H32" s="32"/>
      <c r="I32" s="32"/>
    </row>
    <row r="33" spans="1:9" ht="12.75" customHeight="1" x14ac:dyDescent="0.2">
      <c r="A33" s="32"/>
      <c r="B33" s="32"/>
      <c r="C33" s="32"/>
      <c r="D33" s="32"/>
      <c r="E33" s="32"/>
      <c r="F33" s="32"/>
      <c r="G33" s="32"/>
      <c r="H33" s="32"/>
      <c r="I33" s="32"/>
    </row>
    <row r="34" spans="1:9" x14ac:dyDescent="0.2">
      <c r="A34" s="32"/>
      <c r="B34" s="32"/>
      <c r="C34" s="32"/>
      <c r="D34" s="32"/>
      <c r="E34" s="32"/>
      <c r="F34" s="32"/>
      <c r="G34" s="32"/>
      <c r="H34" s="32"/>
      <c r="I34" s="32"/>
    </row>
    <row r="35" spans="1:9" x14ac:dyDescent="0.2">
      <c r="A35" s="32"/>
      <c r="B35" s="32"/>
      <c r="C35" s="32"/>
      <c r="D35" s="32"/>
      <c r="E35" s="32"/>
      <c r="F35" s="32"/>
      <c r="G35" s="32"/>
      <c r="H35" s="32"/>
      <c r="I35" s="32"/>
    </row>
    <row r="36" spans="1:9" x14ac:dyDescent="0.2">
      <c r="A36" s="32"/>
      <c r="B36" s="32"/>
      <c r="C36" s="32"/>
      <c r="D36" s="32"/>
      <c r="E36" s="32"/>
      <c r="F36" s="32"/>
      <c r="G36" s="32"/>
      <c r="H36" s="32"/>
      <c r="I36" s="32"/>
    </row>
    <row r="37" spans="1:9" x14ac:dyDescent="0.2">
      <c r="A37" s="32"/>
      <c r="B37" s="32"/>
      <c r="C37" s="32"/>
      <c r="D37" s="32"/>
      <c r="E37" s="32"/>
      <c r="F37" s="32"/>
      <c r="G37" s="32"/>
      <c r="H37" s="32"/>
      <c r="I37" s="32"/>
    </row>
    <row r="38" spans="1:9" ht="12.75" customHeight="1" x14ac:dyDescent="0.2">
      <c r="A38" s="32"/>
      <c r="B38" s="32"/>
      <c r="C38" s="32"/>
      <c r="D38" s="32"/>
      <c r="E38" s="32"/>
      <c r="F38" s="32"/>
      <c r="G38" s="32"/>
      <c r="H38" s="32"/>
      <c r="I38" s="32"/>
    </row>
    <row r="39" spans="1:9" ht="12.75" customHeight="1" x14ac:dyDescent="0.2">
      <c r="A39" s="32"/>
      <c r="B39" s="32"/>
      <c r="C39" s="32"/>
      <c r="D39" s="32"/>
      <c r="E39" s="32"/>
      <c r="F39" s="32"/>
      <c r="G39" s="32"/>
      <c r="H39" s="32"/>
      <c r="I39" s="32"/>
    </row>
    <row r="40" spans="1:9" ht="12.75" customHeight="1" x14ac:dyDescent="0.2">
      <c r="A40" s="32"/>
      <c r="B40" s="32"/>
      <c r="C40" s="32"/>
      <c r="D40" s="32"/>
      <c r="E40" s="32"/>
      <c r="F40" s="32"/>
      <c r="G40" s="32"/>
      <c r="H40" s="32"/>
      <c r="I40" s="32"/>
    </row>
    <row r="41" spans="1:9" ht="12.75" customHeight="1" x14ac:dyDescent="0.2">
      <c r="A41" s="32"/>
      <c r="B41" s="32"/>
      <c r="C41" s="32"/>
      <c r="D41" s="32"/>
      <c r="E41" s="32"/>
      <c r="F41" s="32"/>
      <c r="G41" s="32"/>
      <c r="H41" s="32"/>
      <c r="I41" s="32"/>
    </row>
    <row r="42" spans="1:9" ht="12.75" customHeight="1" x14ac:dyDescent="0.2">
      <c r="A42" s="32"/>
      <c r="B42" s="32"/>
      <c r="C42" s="32"/>
      <c r="D42" s="32"/>
      <c r="E42" s="32"/>
      <c r="F42" s="32"/>
      <c r="G42" s="32"/>
      <c r="H42" s="32"/>
      <c r="I42" s="32"/>
    </row>
    <row r="43" spans="1:9" ht="12.75" customHeight="1" x14ac:dyDescent="0.2">
      <c r="A43" s="32"/>
      <c r="B43" s="32"/>
      <c r="C43" s="32"/>
      <c r="D43" s="32"/>
      <c r="E43" s="32"/>
      <c r="F43" s="32"/>
      <c r="G43" s="32"/>
      <c r="H43" s="32"/>
      <c r="I43" s="32"/>
    </row>
    <row r="44" spans="1:9" ht="12.75" customHeight="1" x14ac:dyDescent="0.2">
      <c r="A44" s="32"/>
      <c r="B44" s="32"/>
      <c r="C44" s="32"/>
      <c r="D44" s="32"/>
      <c r="E44" s="32"/>
      <c r="F44" s="32"/>
      <c r="G44" s="32"/>
      <c r="H44" s="32"/>
      <c r="I44" s="32"/>
    </row>
    <row r="45" spans="1:9" ht="12.75" customHeight="1" x14ac:dyDescent="0.2">
      <c r="A45" s="32"/>
      <c r="B45" s="32"/>
      <c r="C45" s="32"/>
      <c r="D45" s="32"/>
      <c r="E45" s="32"/>
      <c r="F45" s="32"/>
      <c r="G45" s="32"/>
      <c r="H45" s="32"/>
      <c r="I45" s="32"/>
    </row>
    <row r="46" spans="1:9" ht="35.25" customHeight="1" x14ac:dyDescent="0.2">
      <c r="A46" s="316" t="s">
        <v>150</v>
      </c>
      <c r="B46" s="316"/>
      <c r="C46" s="316"/>
      <c r="D46" s="316"/>
      <c r="E46" s="316"/>
      <c r="F46" s="316"/>
      <c r="G46" s="316"/>
      <c r="H46" s="316"/>
      <c r="I46" s="316"/>
    </row>
    <row r="47" spans="1:9" ht="12.75" customHeight="1" x14ac:dyDescent="0.2">
      <c r="A47" s="32"/>
      <c r="B47" s="32"/>
      <c r="C47" s="32"/>
      <c r="D47" s="32"/>
      <c r="E47" s="32"/>
      <c r="F47" s="32"/>
      <c r="G47" s="32"/>
      <c r="H47" s="32"/>
      <c r="I47" s="32"/>
    </row>
    <row r="48" spans="1:9" ht="12.75" customHeight="1" x14ac:dyDescent="0.2">
      <c r="A48" s="32"/>
      <c r="B48" s="32"/>
      <c r="C48" s="32"/>
      <c r="D48" s="32"/>
      <c r="E48" s="32"/>
      <c r="F48" s="32"/>
      <c r="G48" s="32"/>
      <c r="H48" s="32"/>
      <c r="I48" s="32"/>
    </row>
    <row r="49" spans="1:9" ht="12.75" customHeight="1" x14ac:dyDescent="0.2">
      <c r="A49" s="358" t="str">
        <f>+_Toc465410265</f>
        <v>1 DATI RIEPILOGATIVI DELL'INTERVENTO</v>
      </c>
      <c r="B49" s="358"/>
      <c r="C49" s="358"/>
      <c r="D49" s="358"/>
      <c r="E49" s="358"/>
      <c r="F49" s="358"/>
      <c r="G49" s="358"/>
      <c r="H49" s="358"/>
      <c r="I49" s="358"/>
    </row>
    <row r="50" spans="1:9" ht="12.75" customHeight="1" x14ac:dyDescent="0.2">
      <c r="A50" s="32"/>
      <c r="B50" s="32"/>
      <c r="C50" s="32"/>
      <c r="D50" s="32"/>
      <c r="E50" s="32"/>
      <c r="F50" s="32"/>
      <c r="G50" s="32"/>
      <c r="H50" s="32"/>
      <c r="I50" s="32"/>
    </row>
    <row r="51" spans="1:9" ht="12.75" customHeight="1" x14ac:dyDescent="0.2">
      <c r="A51" s="32"/>
      <c r="B51" s="32"/>
      <c r="C51" s="32"/>
      <c r="D51" s="32"/>
      <c r="E51" s="32"/>
      <c r="F51" s="32"/>
      <c r="G51" s="32"/>
      <c r="H51" s="32"/>
      <c r="I51" s="32"/>
    </row>
    <row r="52" spans="1:9" ht="12.75" customHeight="1" x14ac:dyDescent="0.2">
      <c r="A52" s="358" t="str">
        <f>+A116</f>
        <v>2 IMPORTO DELL'OPERAZIONE/PROGETTO</v>
      </c>
      <c r="B52" s="358"/>
      <c r="C52" s="358"/>
      <c r="D52" s="358"/>
      <c r="E52" s="358"/>
      <c r="F52" s="358"/>
      <c r="G52" s="358"/>
      <c r="H52" s="358"/>
      <c r="I52" s="358"/>
    </row>
    <row r="53" spans="1:9" ht="12.75" customHeight="1" x14ac:dyDescent="0.2">
      <c r="A53" s="32"/>
      <c r="B53" s="32"/>
      <c r="C53" s="32"/>
      <c r="D53" s="32"/>
      <c r="E53" s="32"/>
      <c r="F53" s="32"/>
      <c r="G53" s="32"/>
      <c r="H53" s="32"/>
      <c r="I53" s="32"/>
    </row>
    <row r="54" spans="1:9" ht="12.75" customHeight="1" x14ac:dyDescent="0.2">
      <c r="A54" s="32"/>
      <c r="B54" s="32"/>
      <c r="C54" s="32"/>
      <c r="D54" s="32"/>
      <c r="E54" s="32"/>
      <c r="F54" s="32"/>
      <c r="G54" s="32"/>
      <c r="H54" s="32"/>
      <c r="I54" s="32"/>
    </row>
    <row r="55" spans="1:9" ht="12.75" customHeight="1" x14ac:dyDescent="0.2">
      <c r="A55" s="358" t="str">
        <f>+A125</f>
        <v>3 SINTESI DATI FINANZIARI</v>
      </c>
      <c r="B55" s="358"/>
      <c r="C55" s="358"/>
      <c r="D55" s="358"/>
      <c r="E55" s="358"/>
      <c r="F55" s="358"/>
      <c r="G55" s="358"/>
      <c r="H55" s="358"/>
      <c r="I55" s="358"/>
    </row>
    <row r="56" spans="1:9" ht="12.75" customHeight="1" x14ac:dyDescent="0.2">
      <c r="A56" s="32"/>
      <c r="B56" s="32"/>
      <c r="C56" s="32"/>
      <c r="D56" s="32"/>
      <c r="E56" s="32"/>
      <c r="F56" s="32"/>
      <c r="G56" s="32"/>
      <c r="H56" s="32"/>
      <c r="I56" s="32"/>
    </row>
    <row r="57" spans="1:9" ht="12.75" customHeight="1" x14ac:dyDescent="0.2">
      <c r="A57" s="32"/>
      <c r="B57" s="32"/>
      <c r="C57" s="32"/>
      <c r="D57" s="32"/>
      <c r="E57" s="32"/>
      <c r="F57" s="32"/>
      <c r="G57" s="32"/>
      <c r="H57" s="32"/>
      <c r="I57" s="32"/>
    </row>
    <row r="58" spans="1:9" ht="12.75" customHeight="1" x14ac:dyDescent="0.2">
      <c r="A58" s="358" t="str">
        <f>+A138</f>
        <v>4 SINTESI DEL PROGETTO</v>
      </c>
      <c r="B58" s="358"/>
      <c r="C58" s="358"/>
      <c r="D58" s="358"/>
      <c r="E58" s="358"/>
      <c r="F58" s="358"/>
      <c r="G58" s="358"/>
      <c r="H58" s="358"/>
      <c r="I58" s="358"/>
    </row>
    <row r="59" spans="1:9" ht="12.75" customHeight="1" x14ac:dyDescent="0.2">
      <c r="A59" s="32"/>
      <c r="B59" s="32"/>
      <c r="C59" s="32"/>
      <c r="D59" s="32"/>
      <c r="E59" s="32"/>
      <c r="F59" s="32"/>
      <c r="G59" s="32"/>
      <c r="H59" s="32"/>
      <c r="I59" s="32"/>
    </row>
    <row r="60" spans="1:9" ht="12.75" customHeight="1" x14ac:dyDescent="0.2">
      <c r="A60" s="32"/>
      <c r="B60" s="32"/>
      <c r="C60" s="32"/>
      <c r="D60" s="32"/>
      <c r="E60" s="32"/>
      <c r="F60" s="32"/>
      <c r="G60" s="32"/>
      <c r="H60" s="32"/>
      <c r="I60" s="32"/>
    </row>
    <row r="61" spans="1:9" ht="12.75" customHeight="1" x14ac:dyDescent="0.2">
      <c r="A61" s="358" t="str">
        <f>+A143</f>
        <v>5 ESITI DEI CONTROLLI DI PRIMO LIVELLO</v>
      </c>
      <c r="B61" s="358"/>
      <c r="C61" s="358"/>
      <c r="D61" s="358"/>
      <c r="E61" s="358"/>
      <c r="F61" s="358"/>
      <c r="G61" s="358"/>
      <c r="H61" s="358"/>
      <c r="I61" s="358"/>
    </row>
    <row r="62" spans="1:9" ht="12.75" customHeight="1" x14ac:dyDescent="0.2">
      <c r="A62" s="32"/>
      <c r="B62" s="32"/>
      <c r="C62" s="32"/>
      <c r="D62" s="32"/>
      <c r="E62" s="32"/>
      <c r="F62" s="32"/>
      <c r="G62" s="32"/>
      <c r="H62" s="32"/>
      <c r="I62" s="32"/>
    </row>
    <row r="63" spans="1:9" ht="12.75" customHeight="1" x14ac:dyDescent="0.2">
      <c r="A63" s="32"/>
      <c r="B63" s="32"/>
      <c r="C63" s="32"/>
      <c r="D63" s="32"/>
      <c r="E63" s="32"/>
      <c r="F63" s="32"/>
      <c r="G63" s="32"/>
      <c r="H63" s="32"/>
      <c r="I63" s="32"/>
    </row>
    <row r="64" spans="1:9" ht="12.75" customHeight="1" x14ac:dyDescent="0.2">
      <c r="A64" s="358" t="str">
        <f>+A155</f>
        <v>6 DATI RELATIVI  AL CONTROLLO EFFETTUATO AI SENSI DELL'ART. 127 DEL REG. (UE) 1303/2013</v>
      </c>
      <c r="B64" s="358"/>
      <c r="C64" s="358"/>
      <c r="D64" s="358"/>
      <c r="E64" s="358"/>
      <c r="F64" s="358"/>
      <c r="G64" s="358"/>
      <c r="H64" s="358"/>
      <c r="I64" s="358"/>
    </row>
    <row r="65" spans="1:9" ht="12.75" customHeight="1" x14ac:dyDescent="0.2">
      <c r="A65" s="358"/>
      <c r="B65" s="358"/>
      <c r="C65" s="32"/>
      <c r="D65" s="32"/>
      <c r="E65" s="32"/>
      <c r="F65" s="32"/>
      <c r="G65" s="32"/>
      <c r="H65" s="32"/>
      <c r="I65" s="32"/>
    </row>
    <row r="66" spans="1:9" ht="12.75" customHeight="1" x14ac:dyDescent="0.2">
      <c r="A66" s="358"/>
      <c r="B66" s="482"/>
      <c r="C66" s="32"/>
      <c r="D66" s="32"/>
      <c r="E66" s="32"/>
      <c r="F66" s="32"/>
      <c r="G66" s="32"/>
      <c r="H66" s="32"/>
      <c r="I66" s="32"/>
    </row>
    <row r="67" spans="1:9" ht="12.75" customHeight="1" x14ac:dyDescent="0.2">
      <c r="A67" s="358" t="str">
        <f>+A163</f>
        <v>7 METODOLOGIA APPLICATA AI CONTROLLI  DI CUI ALL'ART. 127 DEL REG. (UE) 1303/2013</v>
      </c>
      <c r="B67" s="358"/>
      <c r="C67" s="358"/>
      <c r="D67" s="358"/>
      <c r="E67" s="358"/>
      <c r="F67" s="358"/>
      <c r="G67" s="358"/>
      <c r="H67" s="358"/>
      <c r="I67" s="358"/>
    </row>
    <row r="68" spans="1:9" ht="12.75" customHeight="1" x14ac:dyDescent="0.2">
      <c r="A68" s="358"/>
      <c r="B68" s="358"/>
      <c r="C68" s="32"/>
      <c r="D68" s="32"/>
      <c r="E68" s="32"/>
      <c r="F68" s="32"/>
      <c r="G68" s="32"/>
      <c r="H68" s="32"/>
      <c r="I68" s="32"/>
    </row>
    <row r="69" spans="1:9" ht="12.75" customHeight="1" x14ac:dyDescent="0.2">
      <c r="A69" s="358"/>
      <c r="B69" s="358"/>
      <c r="C69" s="32"/>
      <c r="D69" s="32"/>
      <c r="E69" s="32"/>
      <c r="F69" s="32"/>
      <c r="G69" s="32"/>
      <c r="H69" s="32"/>
      <c r="I69" s="32"/>
    </row>
    <row r="70" spans="1:9" x14ac:dyDescent="0.2">
      <c r="A70" s="481" t="str">
        <f>+A169</f>
        <v>8 RIFERIMENTI NORMATIVI UTILI ALL'ESPLETAMENTO DEI  CONTROLLI  DI CUI ALL'ART. 127 DEL REG. (UE) 1303/2013</v>
      </c>
      <c r="B70" s="481"/>
      <c r="C70" s="481"/>
      <c r="D70" s="481"/>
      <c r="E70" s="481"/>
      <c r="F70" s="481"/>
      <c r="G70" s="481"/>
      <c r="H70" s="481"/>
      <c r="I70" s="481"/>
    </row>
    <row r="71" spans="1:9" x14ac:dyDescent="0.2">
      <c r="A71" s="201"/>
      <c r="B71" s="201"/>
      <c r="C71" s="201"/>
      <c r="D71" s="201"/>
      <c r="E71" s="201"/>
      <c r="F71" s="201"/>
      <c r="G71" s="201"/>
      <c r="H71" s="201"/>
      <c r="I71" s="201"/>
    </row>
    <row r="72" spans="1:9" ht="12.75" customHeight="1" x14ac:dyDescent="0.2">
      <c r="A72" s="358"/>
      <c r="B72" s="358"/>
      <c r="C72" s="32"/>
      <c r="D72" s="32"/>
      <c r="E72" s="32"/>
      <c r="F72" s="32"/>
      <c r="G72" s="32"/>
      <c r="H72" s="32"/>
      <c r="I72" s="32"/>
    </row>
    <row r="73" spans="1:9" ht="12.75" customHeight="1" x14ac:dyDescent="0.2">
      <c r="A73" s="358" t="str">
        <f>+A175</f>
        <v>9 CONCLUSIONI E RACCOMANDAZIONI RELATIVE AL CONTROLLO DI CUI ALL'ART. 127 DEL REG. (UE) 1303/2013</v>
      </c>
      <c r="B73" s="358"/>
      <c r="C73" s="358"/>
      <c r="D73" s="358"/>
      <c r="E73" s="358"/>
      <c r="F73" s="358"/>
      <c r="G73" s="358"/>
      <c r="H73" s="358"/>
      <c r="I73" s="358"/>
    </row>
    <row r="74" spans="1:9" ht="12.75" customHeight="1" x14ac:dyDescent="0.2">
      <c r="A74" s="358"/>
      <c r="B74" s="358"/>
      <c r="C74" s="32"/>
      <c r="D74" s="32"/>
      <c r="E74" s="32"/>
      <c r="F74" s="32"/>
      <c r="G74" s="32"/>
      <c r="H74" s="32"/>
      <c r="I74" s="32"/>
    </row>
    <row r="75" spans="1:9" ht="12.75" customHeight="1" x14ac:dyDescent="0.2">
      <c r="A75" s="358"/>
      <c r="B75" s="358"/>
      <c r="C75" s="32"/>
      <c r="D75" s="32"/>
      <c r="E75" s="32"/>
      <c r="F75" s="32"/>
      <c r="G75" s="32"/>
      <c r="H75" s="32"/>
      <c r="I75" s="32"/>
    </row>
    <row r="76" spans="1:9" ht="12.75" customHeight="1" x14ac:dyDescent="0.2">
      <c r="A76" s="358" t="s">
        <v>151</v>
      </c>
      <c r="B76" s="358"/>
      <c r="C76" s="358"/>
      <c r="D76" s="358"/>
      <c r="E76" s="358"/>
      <c r="F76" s="358"/>
      <c r="G76" s="358"/>
      <c r="H76" s="358"/>
      <c r="I76" s="358"/>
    </row>
    <row r="77" spans="1:9" ht="12.75" customHeight="1" x14ac:dyDescent="0.2">
      <c r="A77" s="202"/>
      <c r="B77" s="202"/>
      <c r="C77" s="202"/>
      <c r="D77" s="202"/>
      <c r="E77" s="202"/>
      <c r="F77" s="202"/>
      <c r="G77" s="202"/>
      <c r="H77" s="202"/>
      <c r="I77" s="202"/>
    </row>
    <row r="78" spans="1:9" ht="12.75" customHeight="1" x14ac:dyDescent="0.2">
      <c r="A78" s="358"/>
      <c r="B78" s="358"/>
      <c r="C78" s="32"/>
      <c r="D78" s="32"/>
      <c r="E78" s="32"/>
      <c r="F78" s="32"/>
      <c r="G78" s="32"/>
      <c r="H78" s="32"/>
      <c r="I78" s="32"/>
    </row>
    <row r="79" spans="1:9" ht="12.75" customHeight="1" x14ac:dyDescent="0.2">
      <c r="A79" s="203" t="s">
        <v>185</v>
      </c>
      <c r="B79" s="204"/>
      <c r="C79" s="32"/>
      <c r="D79" s="32"/>
      <c r="E79" s="32"/>
      <c r="F79" s="32"/>
      <c r="G79" s="32"/>
      <c r="H79" s="32"/>
      <c r="I79" s="32"/>
    </row>
    <row r="80" spans="1:9" ht="12.75" customHeight="1" x14ac:dyDescent="0.2">
      <c r="A80" s="204"/>
      <c r="B80" s="204"/>
      <c r="C80" s="32"/>
      <c r="D80" s="32"/>
      <c r="E80" s="32"/>
      <c r="F80" s="32"/>
      <c r="G80" s="32"/>
      <c r="H80" s="32"/>
      <c r="I80" s="32"/>
    </row>
    <row r="81" spans="1:9" ht="12.75" customHeight="1" x14ac:dyDescent="0.2">
      <c r="A81" s="483" t="s">
        <v>186</v>
      </c>
      <c r="B81" s="483"/>
      <c r="C81" s="483"/>
      <c r="D81" s="483"/>
      <c r="E81" s="483"/>
      <c r="F81" s="483"/>
      <c r="G81" s="483"/>
      <c r="H81" s="483"/>
      <c r="I81" s="483"/>
    </row>
    <row r="82" spans="1:9" ht="12.75" customHeight="1" x14ac:dyDescent="0.2">
      <c r="A82" s="483" t="s">
        <v>187</v>
      </c>
      <c r="B82" s="483"/>
      <c r="C82" s="483"/>
      <c r="D82" s="483"/>
      <c r="E82" s="483"/>
      <c r="F82" s="483"/>
      <c r="G82" s="483"/>
      <c r="H82" s="483"/>
      <c r="I82" s="483"/>
    </row>
    <row r="83" spans="1:9" ht="12.75" customHeight="1" x14ac:dyDescent="0.2"/>
    <row r="84" spans="1:9" ht="12.75" customHeight="1" x14ac:dyDescent="0.2">
      <c r="A84" s="203" t="s">
        <v>188</v>
      </c>
      <c r="B84" s="204"/>
      <c r="C84" s="32"/>
      <c r="D84" s="32"/>
      <c r="E84" s="32"/>
      <c r="F84" s="32"/>
      <c r="G84" s="32"/>
      <c r="H84" s="32"/>
      <c r="I84" s="32"/>
    </row>
    <row r="85" spans="1:9" ht="12.75" customHeight="1" x14ac:dyDescent="0.2">
      <c r="A85" s="204"/>
      <c r="B85" s="204"/>
      <c r="C85" s="32"/>
      <c r="D85" s="32"/>
      <c r="E85" s="32"/>
      <c r="F85" s="32"/>
      <c r="G85" s="32"/>
      <c r="H85" s="32"/>
      <c r="I85" s="32"/>
    </row>
    <row r="86" spans="1:9" ht="12.75" customHeight="1" x14ac:dyDescent="0.2">
      <c r="A86" s="307" t="s">
        <v>189</v>
      </c>
      <c r="B86" s="205"/>
      <c r="C86" s="205"/>
      <c r="D86" s="205"/>
      <c r="E86" s="205"/>
      <c r="F86" s="205"/>
      <c r="G86" s="205"/>
      <c r="H86" s="205"/>
      <c r="I86" s="205"/>
    </row>
    <row r="87" spans="1:9" x14ac:dyDescent="0.2">
      <c r="A87" s="206" t="s">
        <v>190</v>
      </c>
      <c r="B87" s="205"/>
      <c r="C87" s="205"/>
      <c r="D87" s="205"/>
      <c r="E87" s="205"/>
      <c r="F87" s="205"/>
      <c r="G87" s="205"/>
      <c r="H87" s="205"/>
      <c r="I87" s="205"/>
    </row>
    <row r="88" spans="1:9" x14ac:dyDescent="0.2">
      <c r="B88" s="202"/>
      <c r="C88" s="32"/>
      <c r="D88" s="32"/>
      <c r="E88" s="32"/>
      <c r="F88" s="32"/>
      <c r="G88" s="32"/>
      <c r="H88" s="32"/>
      <c r="I88" s="32"/>
    </row>
    <row r="89" spans="1:9" ht="12.75" customHeight="1" x14ac:dyDescent="0.2">
      <c r="A89" s="484" t="s">
        <v>191</v>
      </c>
      <c r="B89" s="358"/>
      <c r="C89" s="358"/>
      <c r="D89" s="358"/>
      <c r="E89" s="358"/>
      <c r="F89" s="358"/>
      <c r="G89" s="358"/>
      <c r="H89" s="358"/>
      <c r="I89" s="358"/>
    </row>
    <row r="90" spans="1:9" ht="12.75" customHeight="1" x14ac:dyDescent="0.2"/>
    <row r="91" spans="1:9" ht="12.75" customHeight="1" x14ac:dyDescent="0.2"/>
    <row r="92" spans="1:9" ht="12.75" customHeight="1" x14ac:dyDescent="0.2">
      <c r="A92" s="32"/>
      <c r="B92" s="32"/>
      <c r="C92" s="32"/>
      <c r="D92" s="32"/>
      <c r="E92" s="32"/>
      <c r="F92" s="32"/>
      <c r="G92" s="32"/>
      <c r="H92" s="32"/>
      <c r="I92" s="32"/>
    </row>
    <row r="93" spans="1:9" ht="12.75" customHeight="1" x14ac:dyDescent="0.2">
      <c r="A93" s="32"/>
      <c r="B93" s="32"/>
      <c r="C93" s="32"/>
      <c r="D93" s="32"/>
      <c r="E93" s="32"/>
      <c r="F93" s="32"/>
      <c r="G93" s="32"/>
      <c r="H93" s="32"/>
      <c r="I93" s="32"/>
    </row>
    <row r="94" spans="1:9" ht="12.75" customHeight="1" x14ac:dyDescent="0.2">
      <c r="A94" s="32"/>
      <c r="B94" s="32"/>
      <c r="C94" s="32"/>
      <c r="D94" s="32"/>
      <c r="E94" s="32"/>
      <c r="F94" s="32"/>
      <c r="G94" s="32"/>
      <c r="H94" s="32"/>
      <c r="I94" s="32"/>
    </row>
    <row r="95" spans="1:9" ht="12.75" customHeight="1" x14ac:dyDescent="0.2">
      <c r="A95" s="32"/>
      <c r="B95" s="32"/>
      <c r="C95" s="32"/>
      <c r="D95" s="32"/>
      <c r="E95" s="32"/>
      <c r="F95" s="32"/>
      <c r="G95" s="32"/>
      <c r="H95" s="32"/>
      <c r="I95" s="32"/>
    </row>
    <row r="96" spans="1:9" ht="12.75" customHeight="1" x14ac:dyDescent="0.2">
      <c r="A96" s="32"/>
      <c r="B96" s="32"/>
      <c r="C96" s="32"/>
      <c r="D96" s="32"/>
      <c r="E96" s="32"/>
      <c r="F96" s="32"/>
      <c r="G96" s="32"/>
      <c r="H96" s="32"/>
      <c r="I96" s="32"/>
    </row>
    <row r="97" spans="1:9" ht="12.75" customHeight="1" x14ac:dyDescent="0.2">
      <c r="A97" s="32"/>
      <c r="B97" s="32"/>
      <c r="C97" s="32"/>
      <c r="D97" s="32"/>
      <c r="E97" s="32"/>
      <c r="F97" s="32"/>
      <c r="G97" s="32"/>
      <c r="H97" s="32"/>
      <c r="I97" s="32"/>
    </row>
    <row r="98" spans="1:9" ht="12.75" customHeight="1" x14ac:dyDescent="0.2">
      <c r="A98" s="32"/>
      <c r="B98" s="32"/>
      <c r="C98" s="32"/>
      <c r="D98" s="32"/>
      <c r="E98" s="32"/>
      <c r="F98" s="32"/>
      <c r="G98" s="32"/>
      <c r="H98" s="32"/>
      <c r="I98" s="32"/>
    </row>
    <row r="99" spans="1:9" ht="12.75" customHeight="1" x14ac:dyDescent="0.2">
      <c r="A99" s="32"/>
      <c r="B99" s="32"/>
      <c r="C99" s="32"/>
      <c r="D99" s="32"/>
      <c r="E99" s="32"/>
      <c r="F99" s="32"/>
      <c r="G99" s="32"/>
      <c r="H99" s="32"/>
      <c r="I99" s="32"/>
    </row>
    <row r="100" spans="1:9" ht="12.75" customHeight="1" x14ac:dyDescent="0.2">
      <c r="A100" s="32"/>
      <c r="B100" s="32"/>
      <c r="C100" s="32"/>
      <c r="D100" s="32"/>
      <c r="E100" s="32"/>
      <c r="F100" s="32"/>
      <c r="G100" s="32"/>
      <c r="H100" s="32"/>
      <c r="I100" s="32"/>
    </row>
    <row r="101" spans="1:9" ht="12.75" customHeight="1" x14ac:dyDescent="0.2">
      <c r="A101" s="32"/>
      <c r="B101" s="32"/>
      <c r="C101" s="32"/>
      <c r="D101" s="32"/>
      <c r="E101" s="32"/>
      <c r="F101" s="32"/>
      <c r="G101" s="32"/>
      <c r="H101" s="32"/>
      <c r="I101" s="32"/>
    </row>
    <row r="102" spans="1:9" ht="12.75" customHeight="1" x14ac:dyDescent="0.2">
      <c r="A102" s="32"/>
      <c r="B102" s="32"/>
      <c r="C102" s="32"/>
      <c r="D102" s="32"/>
      <c r="E102" s="32"/>
      <c r="F102" s="32"/>
      <c r="G102" s="32"/>
      <c r="H102" s="32"/>
      <c r="I102" s="32"/>
    </row>
    <row r="103" spans="1:9" x14ac:dyDescent="0.2">
      <c r="A103" s="32"/>
      <c r="B103" s="32"/>
      <c r="C103" s="32"/>
      <c r="D103" s="32"/>
      <c r="E103" s="32"/>
      <c r="F103" s="32"/>
      <c r="G103" s="32"/>
      <c r="H103" s="32"/>
      <c r="I103" s="32"/>
    </row>
    <row r="104" spans="1:9" x14ac:dyDescent="0.2">
      <c r="A104" s="358" t="s">
        <v>152</v>
      </c>
      <c r="B104" s="358"/>
      <c r="C104" s="358"/>
      <c r="D104" s="358"/>
      <c r="E104" s="358"/>
      <c r="F104" s="358"/>
      <c r="G104" s="358"/>
      <c r="H104" s="358"/>
      <c r="I104" s="358"/>
    </row>
    <row r="105" spans="1:9" ht="13.5" thickBot="1" x14ac:dyDescent="0.25">
      <c r="A105" s="32"/>
      <c r="B105" s="32"/>
      <c r="C105" s="32"/>
      <c r="D105" s="32"/>
      <c r="E105" s="32"/>
      <c r="F105" s="32"/>
      <c r="G105" s="32"/>
      <c r="H105" s="32"/>
      <c r="I105" s="32"/>
    </row>
    <row r="106" spans="1:9" ht="26.25" customHeight="1" x14ac:dyDescent="0.2">
      <c r="A106" s="322" t="s">
        <v>35</v>
      </c>
      <c r="B106" s="323"/>
      <c r="C106" s="324" t="s">
        <v>36</v>
      </c>
      <c r="D106" s="324"/>
      <c r="E106" s="324"/>
      <c r="F106" s="324"/>
      <c r="G106" s="324"/>
      <c r="H106" s="324"/>
      <c r="I106" s="325"/>
    </row>
    <row r="107" spans="1:9" ht="26.25" customHeight="1" x14ac:dyDescent="0.2">
      <c r="A107" s="326" t="s">
        <v>153</v>
      </c>
      <c r="B107" s="327"/>
      <c r="C107" s="328" t="s">
        <v>154</v>
      </c>
      <c r="D107" s="329"/>
      <c r="E107" s="329"/>
      <c r="F107" s="329"/>
      <c r="G107" s="329"/>
      <c r="H107" s="329"/>
      <c r="I107" s="330"/>
    </row>
    <row r="108" spans="1:9" ht="26.25" customHeight="1" x14ac:dyDescent="0.2">
      <c r="A108" s="326" t="s">
        <v>155</v>
      </c>
      <c r="B108" s="327"/>
      <c r="C108" s="328" t="s">
        <v>156</v>
      </c>
      <c r="D108" s="329"/>
      <c r="E108" s="329"/>
      <c r="F108" s="329"/>
      <c r="G108" s="329"/>
      <c r="H108" s="329"/>
      <c r="I108" s="330"/>
    </row>
    <row r="109" spans="1:9" ht="27" customHeight="1" x14ac:dyDescent="0.2">
      <c r="A109" s="326" t="s">
        <v>37</v>
      </c>
      <c r="B109" s="327"/>
      <c r="C109" s="339" t="s">
        <v>122</v>
      </c>
      <c r="D109" s="340"/>
      <c r="E109" s="340"/>
      <c r="F109" s="340"/>
      <c r="G109" s="340"/>
      <c r="H109" s="340"/>
      <c r="I109" s="341"/>
    </row>
    <row r="110" spans="1:9" ht="32.25" customHeight="1" x14ac:dyDescent="0.2">
      <c r="A110" s="326" t="s">
        <v>38</v>
      </c>
      <c r="B110" s="327"/>
      <c r="C110" s="342" t="s">
        <v>192</v>
      </c>
      <c r="D110" s="329"/>
      <c r="E110" s="329"/>
      <c r="F110" s="329"/>
      <c r="G110" s="329"/>
      <c r="H110" s="329"/>
      <c r="I110" s="330"/>
    </row>
    <row r="111" spans="1:9" ht="75" customHeight="1" x14ac:dyDescent="0.2">
      <c r="A111" s="326" t="s">
        <v>158</v>
      </c>
      <c r="B111" s="327"/>
      <c r="C111" s="329"/>
      <c r="D111" s="329"/>
      <c r="E111" s="329"/>
      <c r="F111" s="329"/>
      <c r="G111" s="329"/>
      <c r="H111" s="329"/>
      <c r="I111" s="330"/>
    </row>
    <row r="112" spans="1:9" ht="78.599999999999994" customHeight="1" x14ac:dyDescent="0.2">
      <c r="A112" s="326" t="s">
        <v>159</v>
      </c>
      <c r="B112" s="327"/>
      <c r="C112" s="331"/>
      <c r="D112" s="331"/>
      <c r="E112" s="331"/>
      <c r="F112" s="331"/>
      <c r="G112" s="331"/>
      <c r="H112" s="331"/>
      <c r="I112" s="332"/>
    </row>
    <row r="113" spans="1:9" ht="33.75" customHeight="1" thickBot="1" x14ac:dyDescent="0.25">
      <c r="A113" s="428" t="s">
        <v>39</v>
      </c>
      <c r="B113" s="485"/>
      <c r="C113" s="338" t="s">
        <v>40</v>
      </c>
      <c r="D113" s="338"/>
      <c r="E113" s="337"/>
      <c r="F113" s="337"/>
      <c r="G113" s="338" t="s">
        <v>41</v>
      </c>
      <c r="H113" s="338"/>
      <c r="I113" s="245"/>
    </row>
    <row r="114" spans="1:9" x14ac:dyDescent="0.2">
      <c r="A114" s="207"/>
      <c r="B114" s="32"/>
      <c r="C114" s="32"/>
      <c r="D114" s="32"/>
      <c r="E114" s="32"/>
      <c r="F114" s="32"/>
      <c r="G114" s="32"/>
      <c r="H114" s="32"/>
      <c r="I114" s="32"/>
    </row>
    <row r="115" spans="1:9" x14ac:dyDescent="0.2">
      <c r="A115" s="32"/>
      <c r="B115" s="32"/>
      <c r="C115" s="32"/>
      <c r="D115" s="32"/>
      <c r="E115" s="32"/>
      <c r="F115" s="32"/>
      <c r="G115" s="32"/>
      <c r="H115" s="32"/>
      <c r="I115" s="32"/>
    </row>
    <row r="116" spans="1:9" ht="30" customHeight="1" x14ac:dyDescent="0.2">
      <c r="A116" s="358" t="s">
        <v>160</v>
      </c>
      <c r="B116" s="358"/>
      <c r="C116" s="358"/>
      <c r="D116" s="358"/>
      <c r="E116" s="358"/>
      <c r="F116" s="358"/>
      <c r="G116" s="358"/>
      <c r="H116" s="358"/>
      <c r="I116" s="358"/>
    </row>
    <row r="117" spans="1:9" ht="13.5" thickBot="1" x14ac:dyDescent="0.25">
      <c r="A117" s="204"/>
      <c r="B117" s="204"/>
      <c r="C117" s="204"/>
      <c r="D117" s="204"/>
      <c r="E117" s="204"/>
      <c r="F117" s="204"/>
      <c r="G117" s="204"/>
      <c r="H117" s="204"/>
      <c r="I117" s="204"/>
    </row>
    <row r="118" spans="1:9" ht="33.75" customHeight="1" x14ac:dyDescent="0.2">
      <c r="A118" s="359" t="s">
        <v>161</v>
      </c>
      <c r="B118" s="360"/>
      <c r="C118" s="488">
        <f>+C119+C120</f>
        <v>0</v>
      </c>
      <c r="D118" s="488"/>
      <c r="E118" s="488"/>
      <c r="F118" s="488"/>
      <c r="G118" s="488"/>
      <c r="H118" s="488"/>
      <c r="I118" s="489"/>
    </row>
    <row r="119" spans="1:9" ht="35.25" customHeight="1" x14ac:dyDescent="0.2">
      <c r="A119" s="345" t="s">
        <v>50</v>
      </c>
      <c r="B119" s="346"/>
      <c r="C119" s="347">
        <v>0</v>
      </c>
      <c r="D119" s="347"/>
      <c r="E119" s="347"/>
      <c r="F119" s="347"/>
      <c r="G119" s="347"/>
      <c r="H119" s="347"/>
      <c r="I119" s="348"/>
    </row>
    <row r="120" spans="1:9" ht="35.25" customHeight="1" x14ac:dyDescent="0.2">
      <c r="A120" s="345" t="s">
        <v>51</v>
      </c>
      <c r="B120" s="346"/>
      <c r="C120" s="347">
        <v>0</v>
      </c>
      <c r="D120" s="347"/>
      <c r="E120" s="347"/>
      <c r="F120" s="347"/>
      <c r="G120" s="347"/>
      <c r="H120" s="347"/>
      <c r="I120" s="348"/>
    </row>
    <row r="121" spans="1:9" ht="31.5" customHeight="1" x14ac:dyDescent="0.2">
      <c r="A121" s="345" t="s">
        <v>52</v>
      </c>
      <c r="B121" s="346"/>
      <c r="C121" s="347">
        <v>0</v>
      </c>
      <c r="D121" s="347"/>
      <c r="E121" s="347"/>
      <c r="F121" s="347"/>
      <c r="G121" s="347"/>
      <c r="H121" s="347"/>
      <c r="I121" s="348"/>
    </row>
    <row r="122" spans="1:9" ht="41.25" customHeight="1" x14ac:dyDescent="0.2">
      <c r="A122" s="345" t="s">
        <v>53</v>
      </c>
      <c r="B122" s="346"/>
      <c r="C122" s="347">
        <f>+C118</f>
        <v>0</v>
      </c>
      <c r="D122" s="347"/>
      <c r="E122" s="347"/>
      <c r="F122" s="347"/>
      <c r="G122" s="347"/>
      <c r="H122" s="347"/>
      <c r="I122" s="348"/>
    </row>
    <row r="123" spans="1:9" ht="25.5" customHeight="1" thickBot="1" x14ac:dyDescent="0.25">
      <c r="A123" s="351" t="s">
        <v>54</v>
      </c>
      <c r="B123" s="352"/>
      <c r="C123" s="486">
        <f>+C122</f>
        <v>0</v>
      </c>
      <c r="D123" s="486"/>
      <c r="E123" s="486"/>
      <c r="F123" s="355" t="s">
        <v>162</v>
      </c>
      <c r="G123" s="487"/>
      <c r="H123" s="208" t="e">
        <f>+C122/C118</f>
        <v>#DIV/0!</v>
      </c>
      <c r="I123" s="170" t="s">
        <v>56</v>
      </c>
    </row>
    <row r="124" spans="1:9" x14ac:dyDescent="0.2">
      <c r="A124" s="32"/>
      <c r="B124" s="32"/>
      <c r="C124" s="32"/>
      <c r="D124" s="32"/>
      <c r="E124" s="32"/>
      <c r="F124" s="32"/>
      <c r="G124" s="32"/>
      <c r="H124" s="32"/>
      <c r="I124" s="32"/>
    </row>
    <row r="125" spans="1:9" ht="38.25" customHeight="1" x14ac:dyDescent="0.2">
      <c r="A125" s="358" t="s">
        <v>163</v>
      </c>
      <c r="B125" s="358"/>
      <c r="C125" s="358"/>
      <c r="D125" s="358"/>
      <c r="E125" s="358"/>
      <c r="F125" s="358"/>
      <c r="G125" s="358"/>
      <c r="H125" s="358"/>
      <c r="I125" s="358"/>
    </row>
    <row r="126" spans="1:9" ht="12.75" customHeight="1" x14ac:dyDescent="0.2">
      <c r="A126" s="32"/>
      <c r="B126" s="32"/>
      <c r="C126" s="32"/>
      <c r="D126" s="32"/>
      <c r="E126" s="32"/>
      <c r="F126" s="32"/>
      <c r="G126" s="32"/>
      <c r="H126" s="32"/>
      <c r="I126" s="32"/>
    </row>
    <row r="127" spans="1:9" ht="28.5" customHeight="1" x14ac:dyDescent="0.2">
      <c r="A127" s="371" t="s">
        <v>58</v>
      </c>
      <c r="B127" s="371"/>
      <c r="C127" s="371"/>
      <c r="D127" s="371"/>
      <c r="E127" s="371"/>
      <c r="F127" s="371"/>
      <c r="G127" s="371"/>
      <c r="H127" s="371"/>
      <c r="I127" s="371"/>
    </row>
    <row r="128" spans="1:9" ht="28.5" customHeight="1" x14ac:dyDescent="0.2">
      <c r="A128" s="5" t="s">
        <v>59</v>
      </c>
      <c r="B128" s="372" t="s">
        <v>60</v>
      </c>
      <c r="C128" s="373"/>
      <c r="D128" s="372" t="s">
        <v>61</v>
      </c>
      <c r="E128" s="373"/>
      <c r="F128" s="372" t="s">
        <v>62</v>
      </c>
      <c r="G128" s="373"/>
      <c r="H128" s="374" t="s">
        <v>63</v>
      </c>
      <c r="I128" s="374"/>
    </row>
    <row r="129" spans="1:9" x14ac:dyDescent="0.2">
      <c r="A129" s="363">
        <f>+C118</f>
        <v>0</v>
      </c>
      <c r="B129" s="364">
        <f>+A129*75/100</f>
        <v>0</v>
      </c>
      <c r="C129" s="365"/>
      <c r="D129" s="364">
        <f>+A129*25/100</f>
        <v>0</v>
      </c>
      <c r="E129" s="365"/>
      <c r="F129" s="364">
        <v>0</v>
      </c>
      <c r="G129" s="365"/>
      <c r="H129" s="364">
        <v>0</v>
      </c>
      <c r="I129" s="365"/>
    </row>
    <row r="130" spans="1:9" x14ac:dyDescent="0.2">
      <c r="A130" s="363"/>
      <c r="B130" s="366"/>
      <c r="C130" s="367"/>
      <c r="D130" s="366"/>
      <c r="E130" s="367"/>
      <c r="F130" s="366"/>
      <c r="G130" s="367"/>
      <c r="H130" s="366"/>
      <c r="I130" s="367"/>
    </row>
    <row r="131" spans="1:9" x14ac:dyDescent="0.2">
      <c r="A131" s="368"/>
      <c r="B131" s="369"/>
      <c r="C131" s="369"/>
      <c r="D131" s="369"/>
      <c r="E131" s="369"/>
      <c r="F131" s="369"/>
      <c r="G131" s="369"/>
      <c r="H131" s="369"/>
      <c r="I131" s="370"/>
    </row>
    <row r="132" spans="1:9" ht="28.5" customHeight="1" x14ac:dyDescent="0.2">
      <c r="A132" s="375" t="s">
        <v>164</v>
      </c>
      <c r="B132" s="376"/>
      <c r="C132" s="376"/>
      <c r="D132" s="376"/>
      <c r="E132" s="376"/>
      <c r="F132" s="376"/>
      <c r="G132" s="376"/>
      <c r="H132" s="376"/>
      <c r="I132" s="377"/>
    </row>
    <row r="133" spans="1:9" ht="28.5" customHeight="1" x14ac:dyDescent="0.2">
      <c r="A133" s="91" t="s">
        <v>59</v>
      </c>
      <c r="B133" s="372" t="s">
        <v>60</v>
      </c>
      <c r="C133" s="373"/>
      <c r="D133" s="374" t="s">
        <v>61</v>
      </c>
      <c r="E133" s="374"/>
      <c r="F133" s="374" t="s">
        <v>62</v>
      </c>
      <c r="G133" s="374"/>
      <c r="H133" s="374" t="s">
        <v>63</v>
      </c>
      <c r="I133" s="374"/>
    </row>
    <row r="134" spans="1:9" x14ac:dyDescent="0.2">
      <c r="A134" s="378">
        <f>+C120</f>
        <v>0</v>
      </c>
      <c r="B134" s="364">
        <f>+A134*75/100</f>
        <v>0</v>
      </c>
      <c r="C134" s="365"/>
      <c r="D134" s="379">
        <f>+A134*25/100</f>
        <v>0</v>
      </c>
      <c r="E134" s="379"/>
      <c r="F134" s="379">
        <v>0</v>
      </c>
      <c r="G134" s="379"/>
      <c r="H134" s="379">
        <v>0</v>
      </c>
      <c r="I134" s="379"/>
    </row>
    <row r="135" spans="1:9" x14ac:dyDescent="0.2">
      <c r="A135" s="378"/>
      <c r="B135" s="366"/>
      <c r="C135" s="367"/>
      <c r="D135" s="379"/>
      <c r="E135" s="379"/>
      <c r="F135" s="379"/>
      <c r="G135" s="379"/>
      <c r="H135" s="379"/>
      <c r="I135" s="379"/>
    </row>
    <row r="136" spans="1:9" x14ac:dyDescent="0.2">
      <c r="A136" s="32"/>
      <c r="B136" s="32"/>
      <c r="C136" s="32"/>
      <c r="D136" s="32"/>
      <c r="E136" s="32"/>
      <c r="F136" s="32"/>
      <c r="G136" s="32"/>
      <c r="H136" s="32"/>
      <c r="I136" s="32"/>
    </row>
    <row r="137" spans="1:9" x14ac:dyDescent="0.2">
      <c r="A137" s="32"/>
      <c r="B137" s="32"/>
      <c r="C137" s="32"/>
      <c r="D137" s="32"/>
      <c r="E137" s="32"/>
      <c r="F137" s="32"/>
      <c r="G137" s="32"/>
      <c r="H137" s="32"/>
      <c r="I137" s="32"/>
    </row>
    <row r="138" spans="1:9" ht="34.5" customHeight="1" x14ac:dyDescent="0.2">
      <c r="A138" s="358" t="s">
        <v>165</v>
      </c>
      <c r="B138" s="358"/>
      <c r="C138" s="358"/>
      <c r="D138" s="358"/>
      <c r="E138" s="358"/>
      <c r="F138" s="358"/>
      <c r="G138" s="358"/>
      <c r="H138" s="358"/>
      <c r="I138" s="358"/>
    </row>
    <row r="139" spans="1:9" ht="12.75" customHeight="1" x14ac:dyDescent="0.2">
      <c r="A139" s="204"/>
      <c r="B139" s="32"/>
      <c r="C139" s="32"/>
      <c r="D139" s="32"/>
      <c r="E139" s="32"/>
      <c r="F139" s="32"/>
      <c r="G139" s="32"/>
      <c r="H139" s="32"/>
      <c r="I139" s="32"/>
    </row>
    <row r="140" spans="1:9" ht="147" customHeight="1" x14ac:dyDescent="0.2">
      <c r="A140" s="380" t="s">
        <v>166</v>
      </c>
      <c r="B140" s="381"/>
      <c r="C140" s="381"/>
      <c r="D140" s="381"/>
      <c r="E140" s="381"/>
      <c r="F140" s="381"/>
      <c r="G140" s="381"/>
      <c r="H140" s="381"/>
      <c r="I140" s="381"/>
    </row>
    <row r="141" spans="1:9" s="32" customFormat="1" x14ac:dyDescent="0.2">
      <c r="A141" s="192"/>
      <c r="B141" s="192"/>
      <c r="C141" s="192"/>
      <c r="D141" s="192"/>
      <c r="E141" s="192"/>
      <c r="F141" s="192"/>
      <c r="G141" s="192"/>
      <c r="H141" s="192"/>
      <c r="I141" s="192"/>
    </row>
    <row r="142" spans="1:9" s="32" customFormat="1" x14ac:dyDescent="0.2">
      <c r="A142" s="192"/>
      <c r="B142" s="192"/>
      <c r="C142" s="192"/>
      <c r="D142" s="192"/>
      <c r="E142" s="192"/>
      <c r="F142" s="192"/>
      <c r="G142" s="192"/>
      <c r="H142" s="192"/>
      <c r="I142" s="192"/>
    </row>
    <row r="143" spans="1:9" s="32" customFormat="1" x14ac:dyDescent="0.2">
      <c r="A143" s="203" t="s">
        <v>167</v>
      </c>
      <c r="B143" s="192"/>
      <c r="C143" s="192"/>
      <c r="D143" s="192"/>
      <c r="E143" s="192"/>
      <c r="F143" s="192"/>
      <c r="G143" s="192"/>
      <c r="H143" s="192"/>
      <c r="I143" s="192"/>
    </row>
    <row r="144" spans="1:9" s="32" customFormat="1" ht="13.5" thickBot="1" x14ac:dyDescent="0.25">
      <c r="A144" s="192"/>
      <c r="B144" s="192"/>
      <c r="C144" s="192"/>
      <c r="D144" s="192"/>
      <c r="E144" s="192"/>
      <c r="F144" s="192"/>
      <c r="G144" s="192"/>
      <c r="H144" s="192"/>
      <c r="I144" s="192"/>
    </row>
    <row r="145" spans="1:9" s="32" customFormat="1" ht="30.95" customHeight="1" x14ac:dyDescent="0.2">
      <c r="A145" s="490" t="s">
        <v>42</v>
      </c>
      <c r="B145" s="385" t="s">
        <v>249</v>
      </c>
      <c r="C145" s="386"/>
      <c r="D145" s="386"/>
      <c r="E145" s="386"/>
      <c r="F145" s="386"/>
      <c r="G145" s="386"/>
      <c r="H145" s="386"/>
      <c r="I145" s="387"/>
    </row>
    <row r="146" spans="1:9" s="32" customFormat="1" ht="30.95" customHeight="1" x14ac:dyDescent="0.2">
      <c r="A146" s="491"/>
      <c r="B146" s="388" t="s">
        <v>193</v>
      </c>
      <c r="C146" s="389"/>
      <c r="D146" s="389"/>
      <c r="E146" s="389"/>
      <c r="F146" s="389"/>
      <c r="G146" s="389"/>
      <c r="H146" s="389"/>
      <c r="I146" s="390"/>
    </row>
    <row r="147" spans="1:9" s="32" customFormat="1" ht="38.25" customHeight="1" x14ac:dyDescent="0.2">
      <c r="A147" s="491"/>
      <c r="B147" s="492" t="s">
        <v>158</v>
      </c>
      <c r="C147" s="492"/>
      <c r="D147" s="98" t="s">
        <v>43</v>
      </c>
      <c r="E147" s="98" t="s">
        <v>44</v>
      </c>
      <c r="F147" s="98" t="s">
        <v>45</v>
      </c>
      <c r="G147" s="98" t="s">
        <v>46</v>
      </c>
      <c r="H147" s="493" t="s">
        <v>47</v>
      </c>
      <c r="I147" s="494"/>
    </row>
    <row r="148" spans="1:9" s="32" customFormat="1" ht="69.75" customHeight="1" thickBot="1" x14ac:dyDescent="0.25">
      <c r="A148" s="491"/>
      <c r="B148" s="394"/>
      <c r="C148" s="395"/>
      <c r="D148" s="209"/>
      <c r="E148" s="210">
        <v>0</v>
      </c>
      <c r="F148" s="210">
        <v>0</v>
      </c>
      <c r="G148" s="210">
        <f>E148-F148</f>
        <v>0</v>
      </c>
      <c r="H148" s="420"/>
      <c r="I148" s="421"/>
    </row>
    <row r="149" spans="1:9" s="32" customFormat="1" ht="36" customHeight="1" x14ac:dyDescent="0.2">
      <c r="A149" s="426" t="s">
        <v>48</v>
      </c>
      <c r="B149" s="385" t="s">
        <v>250</v>
      </c>
      <c r="C149" s="386"/>
      <c r="D149" s="386"/>
      <c r="E149" s="386"/>
      <c r="F149" s="386"/>
      <c r="G149" s="386"/>
      <c r="H149" s="386"/>
      <c r="I149" s="387"/>
    </row>
    <row r="150" spans="1:9" s="32" customFormat="1" ht="36" customHeight="1" x14ac:dyDescent="0.2">
      <c r="A150" s="427"/>
      <c r="B150" s="388" t="s">
        <v>193</v>
      </c>
      <c r="C150" s="389"/>
      <c r="D150" s="389"/>
      <c r="E150" s="389"/>
      <c r="F150" s="389"/>
      <c r="G150" s="389"/>
      <c r="H150" s="389"/>
      <c r="I150" s="390"/>
    </row>
    <row r="151" spans="1:9" s="32" customFormat="1" ht="38.25" customHeight="1" x14ac:dyDescent="0.2">
      <c r="A151" s="427"/>
      <c r="B151" s="495" t="s">
        <v>158</v>
      </c>
      <c r="C151" s="496"/>
      <c r="D151" s="98" t="s">
        <v>43</v>
      </c>
      <c r="E151" s="98" t="s">
        <v>44</v>
      </c>
      <c r="F151" s="98" t="s">
        <v>45</v>
      </c>
      <c r="G151" s="98" t="s">
        <v>46</v>
      </c>
      <c r="H151" s="495" t="s">
        <v>47</v>
      </c>
      <c r="I151" s="494"/>
    </row>
    <row r="152" spans="1:9" ht="69.75" customHeight="1" thickBot="1" x14ac:dyDescent="0.25">
      <c r="A152" s="428"/>
      <c r="B152" s="431"/>
      <c r="C152" s="432"/>
      <c r="D152" s="243"/>
      <c r="E152" s="244">
        <v>0</v>
      </c>
      <c r="F152" s="244">
        <v>0</v>
      </c>
      <c r="G152" s="244">
        <f>E152-F152</f>
        <v>0</v>
      </c>
      <c r="H152" s="433"/>
      <c r="I152" s="434"/>
    </row>
    <row r="153" spans="1:9" s="32" customFormat="1" ht="12.75" customHeight="1" x14ac:dyDescent="0.2">
      <c r="A153" s="192"/>
      <c r="B153" s="192"/>
      <c r="C153" s="192"/>
      <c r="D153" s="192"/>
      <c r="E153" s="192"/>
      <c r="F153" s="192"/>
      <c r="G153" s="192"/>
      <c r="H153" s="192"/>
      <c r="I153" s="192"/>
    </row>
    <row r="154" spans="1:9" s="32" customFormat="1" x14ac:dyDescent="0.2">
      <c r="A154" s="192"/>
      <c r="B154" s="192"/>
      <c r="C154" s="192"/>
      <c r="D154" s="192"/>
      <c r="E154" s="192"/>
      <c r="F154" s="192"/>
      <c r="G154" s="192"/>
      <c r="H154" s="192"/>
      <c r="I154" s="192"/>
    </row>
    <row r="155" spans="1:9" s="32" customFormat="1" x14ac:dyDescent="0.2">
      <c r="A155" s="358" t="s">
        <v>171</v>
      </c>
      <c r="B155" s="358"/>
      <c r="C155" s="358"/>
      <c r="D155" s="358"/>
      <c r="E155" s="358"/>
      <c r="F155" s="358"/>
      <c r="G155" s="358"/>
      <c r="H155" s="358"/>
      <c r="I155" s="358"/>
    </row>
    <row r="156" spans="1:9" s="32" customFormat="1" ht="13.5" thickBot="1" x14ac:dyDescent="0.25"/>
    <row r="157" spans="1:9" s="32" customFormat="1" ht="28.5" customHeight="1" x14ac:dyDescent="0.2">
      <c r="A157" s="406" t="s">
        <v>65</v>
      </c>
      <c r="B157" s="409" t="s">
        <v>251</v>
      </c>
      <c r="C157" s="410"/>
      <c r="D157" s="410"/>
      <c r="E157" s="410"/>
      <c r="F157" s="410"/>
      <c r="G157" s="410"/>
      <c r="H157" s="410"/>
      <c r="I157" s="411"/>
    </row>
    <row r="158" spans="1:9" s="32" customFormat="1" ht="12.75" customHeight="1" x14ac:dyDescent="0.2">
      <c r="A158" s="407"/>
      <c r="B158" s="412" t="s">
        <v>243</v>
      </c>
      <c r="C158" s="413"/>
      <c r="D158" s="413"/>
      <c r="E158" s="413"/>
      <c r="F158" s="413"/>
      <c r="G158" s="413"/>
      <c r="H158" s="413"/>
      <c r="I158" s="414"/>
    </row>
    <row r="159" spans="1:9" s="32" customFormat="1" ht="26.25" customHeight="1" x14ac:dyDescent="0.2">
      <c r="A159" s="407"/>
      <c r="B159" s="415"/>
      <c r="C159" s="416"/>
      <c r="D159" s="416"/>
      <c r="E159" s="416"/>
      <c r="F159" s="416"/>
      <c r="G159" s="416"/>
      <c r="H159" s="416"/>
      <c r="I159" s="417"/>
    </row>
    <row r="160" spans="1:9" s="32" customFormat="1" ht="30.6" customHeight="1" thickBot="1" x14ac:dyDescent="0.25">
      <c r="A160" s="408"/>
      <c r="B160" s="418" t="s">
        <v>172</v>
      </c>
      <c r="C160" s="418"/>
      <c r="D160" s="418"/>
      <c r="E160" s="418"/>
      <c r="F160" s="418"/>
      <c r="G160" s="418"/>
      <c r="H160" s="418"/>
      <c r="I160" s="419"/>
    </row>
    <row r="161" spans="1:9" s="32" customFormat="1" x14ac:dyDescent="0.2"/>
    <row r="162" spans="1:9" s="32" customFormat="1" x14ac:dyDescent="0.2"/>
    <row r="163" spans="1:9" s="32" customFormat="1" x14ac:dyDescent="0.2">
      <c r="A163" s="358" t="s">
        <v>173</v>
      </c>
      <c r="B163" s="358"/>
      <c r="C163" s="358"/>
      <c r="D163" s="358"/>
      <c r="E163" s="358"/>
      <c r="F163" s="358"/>
      <c r="G163" s="358"/>
      <c r="H163" s="358"/>
      <c r="I163" s="358"/>
    </row>
    <row r="164" spans="1:9" s="32" customFormat="1" x14ac:dyDescent="0.2"/>
    <row r="165" spans="1:9" s="32" customFormat="1" ht="342.75" customHeight="1" x14ac:dyDescent="0.2">
      <c r="A165" s="498" t="s">
        <v>174</v>
      </c>
      <c r="B165" s="498"/>
      <c r="C165" s="498"/>
      <c r="D165" s="498"/>
      <c r="E165" s="498"/>
      <c r="F165" s="498"/>
      <c r="G165" s="498"/>
      <c r="H165" s="498"/>
      <c r="I165" s="498"/>
    </row>
    <row r="166" spans="1:9" s="32" customFormat="1" x14ac:dyDescent="0.2">
      <c r="A166" s="498"/>
      <c r="B166" s="498"/>
      <c r="C166" s="498"/>
      <c r="D166" s="498"/>
      <c r="E166" s="498"/>
      <c r="F166" s="498"/>
      <c r="G166" s="498"/>
      <c r="H166" s="498"/>
      <c r="I166" s="498"/>
    </row>
    <row r="167" spans="1:9" s="32" customFormat="1" x14ac:dyDescent="0.2">
      <c r="A167" s="498"/>
      <c r="B167" s="498"/>
      <c r="C167" s="498"/>
      <c r="D167" s="498"/>
      <c r="E167" s="498"/>
      <c r="F167" s="498"/>
      <c r="G167" s="498"/>
      <c r="H167" s="498"/>
      <c r="I167" s="498"/>
    </row>
    <row r="168" spans="1:9" s="32" customFormat="1" x14ac:dyDescent="0.2">
      <c r="A168" s="211"/>
      <c r="B168" s="211"/>
      <c r="C168" s="211"/>
      <c r="D168" s="211"/>
      <c r="E168" s="211"/>
      <c r="F168" s="211"/>
      <c r="G168" s="211"/>
      <c r="H168" s="211"/>
      <c r="I168" s="211"/>
    </row>
    <row r="169" spans="1:9" s="32" customFormat="1" ht="33.75" customHeight="1" x14ac:dyDescent="0.2">
      <c r="A169" s="483" t="s">
        <v>175</v>
      </c>
      <c r="B169" s="483"/>
      <c r="C169" s="483"/>
      <c r="D169" s="483"/>
      <c r="E169" s="483"/>
      <c r="F169" s="483"/>
      <c r="G169" s="483"/>
      <c r="H169" s="483"/>
      <c r="I169" s="483"/>
    </row>
    <row r="170" spans="1:9" s="32" customFormat="1" x14ac:dyDescent="0.2">
      <c r="A170" s="211"/>
      <c r="B170" s="211"/>
      <c r="C170" s="211"/>
      <c r="D170" s="211"/>
      <c r="E170" s="211"/>
      <c r="F170" s="211"/>
      <c r="G170" s="211"/>
      <c r="H170" s="211"/>
      <c r="I170" s="211"/>
    </row>
    <row r="171" spans="1:9" s="32" customFormat="1" ht="409.5" customHeight="1" x14ac:dyDescent="0.2">
      <c r="A171" s="498" t="s">
        <v>176</v>
      </c>
      <c r="B171" s="498"/>
      <c r="C171" s="498"/>
      <c r="D171" s="498"/>
      <c r="E171" s="498"/>
      <c r="F171" s="498"/>
      <c r="G171" s="498"/>
      <c r="H171" s="498"/>
      <c r="I171" s="498"/>
    </row>
    <row r="172" spans="1:9" s="32" customFormat="1" x14ac:dyDescent="0.2">
      <c r="A172" s="498"/>
      <c r="B172" s="498"/>
      <c r="C172" s="498"/>
      <c r="D172" s="498"/>
      <c r="E172" s="498"/>
      <c r="F172" s="498"/>
      <c r="G172" s="498"/>
      <c r="H172" s="498"/>
      <c r="I172" s="498"/>
    </row>
    <row r="173" spans="1:9" s="32" customFormat="1" x14ac:dyDescent="0.2">
      <c r="A173" s="498"/>
      <c r="B173" s="498"/>
      <c r="C173" s="498"/>
      <c r="D173" s="498"/>
      <c r="E173" s="498"/>
      <c r="F173" s="498"/>
      <c r="G173" s="498"/>
      <c r="H173" s="498"/>
      <c r="I173" s="498"/>
    </row>
    <row r="174" spans="1:9" s="32" customFormat="1" x14ac:dyDescent="0.2">
      <c r="A174" s="211"/>
      <c r="B174" s="211"/>
      <c r="C174" s="211"/>
      <c r="D174" s="211"/>
      <c r="E174" s="211"/>
      <c r="F174" s="211"/>
      <c r="G174" s="211"/>
      <c r="H174" s="211"/>
      <c r="I174" s="211"/>
    </row>
    <row r="175" spans="1:9" s="32" customFormat="1" ht="12.75" customHeight="1" x14ac:dyDescent="0.2">
      <c r="A175" s="483" t="s">
        <v>177</v>
      </c>
      <c r="B175" s="483"/>
      <c r="C175" s="483"/>
      <c r="D175" s="483"/>
      <c r="E175" s="483"/>
      <c r="F175" s="483"/>
      <c r="G175" s="483"/>
      <c r="H175" s="483"/>
      <c r="I175" s="483"/>
    </row>
    <row r="176" spans="1:9" s="32" customFormat="1" x14ac:dyDescent="0.2">
      <c r="A176" s="211"/>
      <c r="B176" s="211"/>
      <c r="C176" s="211"/>
      <c r="D176" s="211"/>
      <c r="E176" s="211"/>
      <c r="F176" s="211"/>
      <c r="G176" s="211"/>
      <c r="H176" s="211"/>
      <c r="I176" s="211"/>
    </row>
    <row r="177" spans="1:22" s="32" customFormat="1" ht="23.25" customHeight="1" x14ac:dyDescent="0.2">
      <c r="A177" s="450" t="s">
        <v>0</v>
      </c>
      <c r="B177" s="450"/>
      <c r="C177" s="450"/>
      <c r="D177" s="450"/>
      <c r="E177" s="450"/>
      <c r="F177" s="450"/>
      <c r="G177" s="450"/>
      <c r="H177" s="450"/>
      <c r="I177" s="450"/>
    </row>
    <row r="178" spans="1:22" s="32" customFormat="1" ht="13.5" thickBot="1" x14ac:dyDescent="0.25">
      <c r="A178" s="211"/>
      <c r="B178" s="211"/>
      <c r="C178" s="211"/>
      <c r="D178" s="211"/>
      <c r="E178" s="211"/>
      <c r="F178" s="211"/>
      <c r="G178" s="211"/>
      <c r="H178" s="211"/>
      <c r="I178" s="211"/>
    </row>
    <row r="179" spans="1:22" s="32" customFormat="1" ht="25.5" customHeight="1" thickBot="1" x14ac:dyDescent="0.25">
      <c r="A179" s="451" t="s">
        <v>69</v>
      </c>
      <c r="B179" s="452"/>
      <c r="C179" s="452"/>
      <c r="D179" s="452"/>
      <c r="E179" s="452"/>
      <c r="F179" s="452"/>
      <c r="G179" s="452"/>
      <c r="H179" s="452"/>
      <c r="I179" s="453"/>
    </row>
    <row r="180" spans="1:22" s="32" customFormat="1" ht="48.75" customHeight="1" x14ac:dyDescent="0.2">
      <c r="A180" s="435" t="s">
        <v>178</v>
      </c>
      <c r="B180" s="436"/>
      <c r="C180" s="436"/>
      <c r="D180" s="436"/>
      <c r="E180" s="436"/>
      <c r="F180" s="436"/>
      <c r="G180" s="436"/>
      <c r="H180" s="436"/>
      <c r="I180" s="436"/>
    </row>
    <row r="181" spans="1:22" s="32" customFormat="1" ht="21" customHeight="1" thickBot="1" x14ac:dyDescent="0.25">
      <c r="A181" s="497"/>
      <c r="B181" s="497"/>
      <c r="C181" s="497"/>
      <c r="D181" s="497"/>
      <c r="E181" s="497"/>
      <c r="F181" s="497"/>
      <c r="G181" s="497"/>
      <c r="H181" s="497"/>
      <c r="I181" s="497"/>
    </row>
    <row r="182" spans="1:22" s="29" customFormat="1" ht="25.5" customHeight="1" thickBot="1" x14ac:dyDescent="0.25">
      <c r="A182" s="438" t="s">
        <v>107</v>
      </c>
      <c r="B182" s="439"/>
      <c r="C182" s="439"/>
      <c r="D182" s="439"/>
      <c r="E182" s="439"/>
      <c r="F182" s="439"/>
      <c r="G182" s="439"/>
      <c r="H182" s="440"/>
      <c r="I182" s="176">
        <f>SUM(I183:I191)</f>
        <v>0</v>
      </c>
      <c r="J182" s="212"/>
      <c r="K182" s="212"/>
      <c r="L182" s="212"/>
      <c r="M182" s="212"/>
      <c r="N182" s="212"/>
      <c r="O182" s="212"/>
      <c r="P182" s="212"/>
      <c r="Q182" s="212"/>
      <c r="R182" s="212"/>
      <c r="S182" s="212"/>
      <c r="T182" s="212"/>
      <c r="U182" s="212"/>
      <c r="V182" s="212"/>
    </row>
    <row r="183" spans="1:22" s="29" customFormat="1" x14ac:dyDescent="0.2">
      <c r="A183" s="441"/>
      <c r="B183" s="442"/>
      <c r="C183" s="443"/>
      <c r="D183" s="443"/>
      <c r="E183" s="443"/>
      <c r="F183" s="443"/>
      <c r="G183" s="443"/>
      <c r="H183" s="443"/>
      <c r="I183" s="179"/>
      <c r="J183" s="212"/>
      <c r="K183" s="212"/>
      <c r="L183" s="212"/>
      <c r="M183" s="212"/>
      <c r="N183" s="212"/>
      <c r="O183" s="212"/>
      <c r="P183" s="212"/>
      <c r="Q183" s="212"/>
      <c r="R183" s="212"/>
      <c r="S183" s="212"/>
      <c r="T183" s="212"/>
      <c r="U183" s="212"/>
      <c r="V183" s="212"/>
    </row>
    <row r="184" spans="1:22" s="29" customFormat="1" x14ac:dyDescent="0.2">
      <c r="A184" s="444"/>
      <c r="B184" s="445"/>
      <c r="C184" s="446"/>
      <c r="D184" s="447"/>
      <c r="E184" s="447"/>
      <c r="F184" s="447"/>
      <c r="G184" s="447"/>
      <c r="H184" s="448"/>
      <c r="I184" s="180"/>
      <c r="J184" s="212"/>
      <c r="K184" s="212"/>
      <c r="L184" s="212"/>
      <c r="M184" s="212"/>
      <c r="N184" s="212"/>
      <c r="O184" s="212"/>
      <c r="P184" s="212"/>
      <c r="Q184" s="212"/>
      <c r="R184" s="212"/>
      <c r="S184" s="212"/>
      <c r="T184" s="212"/>
      <c r="U184" s="212"/>
      <c r="V184" s="212"/>
    </row>
    <row r="185" spans="1:22" s="29" customFormat="1" x14ac:dyDescent="0.2">
      <c r="A185" s="454"/>
      <c r="B185" s="455"/>
      <c r="C185" s="456"/>
      <c r="D185" s="456"/>
      <c r="E185" s="456"/>
      <c r="F185" s="456"/>
      <c r="G185" s="456"/>
      <c r="H185" s="456"/>
      <c r="I185" s="180"/>
      <c r="J185" s="212"/>
      <c r="K185" s="212"/>
      <c r="L185" s="212"/>
      <c r="M185" s="212"/>
      <c r="N185" s="212"/>
      <c r="O185" s="212"/>
      <c r="P185" s="212"/>
      <c r="Q185" s="212"/>
      <c r="R185" s="212"/>
      <c r="S185" s="212"/>
      <c r="T185" s="212"/>
      <c r="U185" s="212"/>
      <c r="V185" s="212"/>
    </row>
    <row r="186" spans="1:22" s="29" customFormat="1" x14ac:dyDescent="0.2">
      <c r="A186" s="454"/>
      <c r="B186" s="455"/>
      <c r="C186" s="456"/>
      <c r="D186" s="456"/>
      <c r="E186" s="456"/>
      <c r="F186" s="456"/>
      <c r="G186" s="456"/>
      <c r="H186" s="456"/>
      <c r="I186" s="180"/>
      <c r="J186" s="212"/>
      <c r="K186" s="212"/>
      <c r="L186" s="212"/>
      <c r="M186" s="212"/>
      <c r="N186" s="212"/>
      <c r="O186" s="212"/>
      <c r="P186" s="212"/>
      <c r="Q186" s="212"/>
      <c r="R186" s="212"/>
      <c r="S186" s="212"/>
      <c r="T186" s="212"/>
      <c r="U186" s="212"/>
      <c r="V186" s="212"/>
    </row>
    <row r="187" spans="1:22" s="29" customFormat="1" x14ac:dyDescent="0.2">
      <c r="A187" s="454"/>
      <c r="B187" s="455"/>
      <c r="C187" s="456"/>
      <c r="D187" s="456"/>
      <c r="E187" s="456"/>
      <c r="F187" s="456"/>
      <c r="G187" s="456"/>
      <c r="H187" s="456"/>
      <c r="I187" s="180"/>
      <c r="J187" s="212"/>
      <c r="K187" s="212"/>
      <c r="L187" s="212"/>
      <c r="M187" s="212"/>
      <c r="N187" s="212"/>
      <c r="O187" s="212"/>
      <c r="P187" s="212"/>
      <c r="Q187" s="212"/>
      <c r="R187" s="212"/>
      <c r="S187" s="212"/>
      <c r="T187" s="212"/>
      <c r="U187" s="212"/>
      <c r="V187" s="212"/>
    </row>
    <row r="188" spans="1:22" s="29" customFormat="1" x14ac:dyDescent="0.2">
      <c r="A188" s="454"/>
      <c r="B188" s="455"/>
      <c r="C188" s="456"/>
      <c r="D188" s="456"/>
      <c r="E188" s="456"/>
      <c r="F188" s="456"/>
      <c r="G188" s="456"/>
      <c r="H188" s="456"/>
      <c r="I188" s="180"/>
      <c r="J188" s="212"/>
      <c r="K188" s="212"/>
      <c r="L188" s="212"/>
      <c r="M188" s="212"/>
      <c r="N188" s="212"/>
      <c r="O188" s="212"/>
      <c r="P188" s="212"/>
      <c r="Q188" s="212"/>
      <c r="R188" s="212"/>
      <c r="S188" s="212"/>
      <c r="T188" s="212"/>
      <c r="U188" s="212"/>
      <c r="V188" s="212"/>
    </row>
    <row r="189" spans="1:22" s="29" customFormat="1" x14ac:dyDescent="0.2">
      <c r="A189" s="454"/>
      <c r="B189" s="455"/>
      <c r="C189" s="456"/>
      <c r="D189" s="456"/>
      <c r="E189" s="456"/>
      <c r="F189" s="456"/>
      <c r="G189" s="456"/>
      <c r="H189" s="456"/>
      <c r="I189" s="180"/>
      <c r="J189" s="212"/>
      <c r="K189" s="212"/>
      <c r="L189" s="212"/>
      <c r="M189" s="212"/>
      <c r="N189" s="212"/>
      <c r="O189" s="212"/>
      <c r="P189" s="212"/>
      <c r="Q189" s="212"/>
      <c r="R189" s="212"/>
      <c r="S189" s="212"/>
      <c r="T189" s="212"/>
      <c r="U189" s="212"/>
      <c r="V189" s="212"/>
    </row>
    <row r="190" spans="1:22" s="29" customFormat="1" x14ac:dyDescent="0.2">
      <c r="A190" s="454"/>
      <c r="B190" s="455"/>
      <c r="C190" s="456"/>
      <c r="D190" s="456"/>
      <c r="E190" s="456"/>
      <c r="F190" s="456"/>
      <c r="G190" s="456"/>
      <c r="H190" s="456"/>
      <c r="I190" s="180"/>
      <c r="J190" s="212"/>
      <c r="K190" s="212"/>
      <c r="L190" s="212"/>
      <c r="M190" s="212"/>
      <c r="N190" s="212"/>
      <c r="O190" s="212"/>
      <c r="P190" s="212"/>
      <c r="Q190" s="212"/>
      <c r="R190" s="212"/>
      <c r="S190" s="212"/>
      <c r="T190" s="212"/>
      <c r="U190" s="212"/>
      <c r="V190" s="212"/>
    </row>
    <row r="191" spans="1:22" s="29" customFormat="1" ht="13.5" thickBot="1" x14ac:dyDescent="0.25">
      <c r="A191" s="463"/>
      <c r="B191" s="464"/>
      <c r="C191" s="465"/>
      <c r="D191" s="465"/>
      <c r="E191" s="465"/>
      <c r="F191" s="465"/>
      <c r="G191" s="465"/>
      <c r="H191" s="465"/>
      <c r="I191" s="181"/>
      <c r="J191" s="212"/>
      <c r="K191" s="212"/>
      <c r="L191" s="212"/>
      <c r="M191" s="212"/>
      <c r="N191" s="212"/>
      <c r="O191" s="212"/>
      <c r="P191" s="212"/>
      <c r="Q191" s="212"/>
      <c r="R191" s="212"/>
      <c r="S191" s="212"/>
      <c r="T191" s="212"/>
      <c r="U191" s="212"/>
      <c r="V191" s="212"/>
    </row>
    <row r="192" spans="1:22" s="32" customFormat="1" x14ac:dyDescent="0.2">
      <c r="A192" s="497"/>
      <c r="B192" s="497"/>
      <c r="C192" s="497"/>
      <c r="D192" s="497"/>
      <c r="E192" s="497"/>
      <c r="F192" s="497"/>
      <c r="G192" s="497"/>
      <c r="H192" s="497"/>
      <c r="I192" s="497"/>
    </row>
    <row r="193" spans="1:22" s="32" customFormat="1" ht="12.75" customHeight="1" x14ac:dyDescent="0.2">
      <c r="A193" s="192"/>
      <c r="B193" s="192"/>
      <c r="C193" s="192"/>
      <c r="D193" s="192"/>
      <c r="E193" s="192"/>
      <c r="F193" s="192"/>
      <c r="G193" s="192"/>
      <c r="H193" s="192"/>
      <c r="I193" s="192"/>
    </row>
    <row r="194" spans="1:22" s="32" customFormat="1" ht="24" customHeight="1" x14ac:dyDescent="0.2">
      <c r="A194" s="450" t="s">
        <v>10</v>
      </c>
      <c r="B194" s="450"/>
      <c r="C194" s="450"/>
      <c r="D194" s="450"/>
      <c r="E194" s="450"/>
      <c r="F194" s="450"/>
      <c r="G194" s="450"/>
      <c r="H194" s="450"/>
      <c r="I194" s="450"/>
    </row>
    <row r="195" spans="1:22" s="32" customFormat="1" ht="15" customHeight="1" thickBot="1" x14ac:dyDescent="0.25">
      <c r="A195" s="192"/>
      <c r="B195" s="192"/>
      <c r="C195" s="192"/>
      <c r="D195" s="192"/>
      <c r="E195" s="192"/>
      <c r="F195" s="192"/>
      <c r="G195" s="192"/>
      <c r="H195" s="192"/>
      <c r="I195" s="192"/>
    </row>
    <row r="196" spans="1:22" s="32" customFormat="1" ht="25.5" customHeight="1" thickBot="1" x14ac:dyDescent="0.25">
      <c r="A196" s="451" t="s">
        <v>69</v>
      </c>
      <c r="B196" s="452"/>
      <c r="C196" s="452"/>
      <c r="D196" s="452"/>
      <c r="E196" s="452"/>
      <c r="F196" s="452"/>
      <c r="G196" s="452"/>
      <c r="H196" s="452"/>
      <c r="I196" s="453"/>
    </row>
    <row r="197" spans="1:22" s="32" customFormat="1" ht="37.5" customHeight="1" x14ac:dyDescent="0.2">
      <c r="A197" s="435" t="s">
        <v>178</v>
      </c>
      <c r="B197" s="436"/>
      <c r="C197" s="436"/>
      <c r="D197" s="436"/>
      <c r="E197" s="436"/>
      <c r="F197" s="436"/>
      <c r="G197" s="436"/>
      <c r="H197" s="436"/>
      <c r="I197" s="436"/>
    </row>
    <row r="198" spans="1:22" s="32" customFormat="1" ht="21" customHeight="1" thickBot="1" x14ac:dyDescent="0.25">
      <c r="A198" s="497"/>
      <c r="B198" s="497"/>
      <c r="C198" s="497"/>
      <c r="D198" s="497"/>
      <c r="E198" s="497"/>
      <c r="F198" s="497"/>
      <c r="G198" s="497"/>
      <c r="H198" s="497"/>
      <c r="I198" s="497"/>
    </row>
    <row r="199" spans="1:22" s="29" customFormat="1" ht="25.5" customHeight="1" thickBot="1" x14ac:dyDescent="0.25">
      <c r="A199" s="438" t="s">
        <v>107</v>
      </c>
      <c r="B199" s="439"/>
      <c r="C199" s="439"/>
      <c r="D199" s="439"/>
      <c r="E199" s="439"/>
      <c r="F199" s="439"/>
      <c r="G199" s="439"/>
      <c r="H199" s="440"/>
      <c r="I199" s="176">
        <f>SUM(I200:I209)</f>
        <v>0</v>
      </c>
      <c r="J199" s="212"/>
      <c r="K199" s="212"/>
      <c r="L199" s="212"/>
      <c r="M199" s="212"/>
      <c r="N199" s="212"/>
      <c r="O199" s="212"/>
      <c r="P199" s="212"/>
      <c r="Q199" s="212"/>
      <c r="R199" s="212"/>
      <c r="S199" s="212"/>
      <c r="T199" s="212"/>
      <c r="U199" s="212"/>
      <c r="V199" s="212"/>
    </row>
    <row r="200" spans="1:22" s="29" customFormat="1" x14ac:dyDescent="0.2">
      <c r="A200" s="499"/>
      <c r="B200" s="500"/>
      <c r="C200" s="501"/>
      <c r="D200" s="458"/>
      <c r="E200" s="458"/>
      <c r="F200" s="458"/>
      <c r="G200" s="458"/>
      <c r="H200" s="458"/>
      <c r="I200" s="213"/>
      <c r="J200" s="212"/>
      <c r="K200" s="212"/>
      <c r="L200" s="212"/>
      <c r="M200" s="212"/>
      <c r="N200" s="212"/>
      <c r="O200" s="212"/>
      <c r="P200" s="212"/>
      <c r="Q200" s="212"/>
      <c r="R200" s="212"/>
      <c r="S200" s="212"/>
      <c r="T200" s="212"/>
      <c r="U200" s="212"/>
      <c r="V200" s="212"/>
    </row>
    <row r="201" spans="1:22" s="29" customFormat="1" x14ac:dyDescent="0.2">
      <c r="A201" s="502"/>
      <c r="B201" s="503"/>
      <c r="C201" s="468"/>
      <c r="D201" s="467"/>
      <c r="E201" s="467"/>
      <c r="F201" s="467"/>
      <c r="G201" s="467"/>
      <c r="H201" s="467"/>
      <c r="I201" s="180"/>
      <c r="J201" s="212"/>
      <c r="K201" s="212"/>
      <c r="L201" s="212"/>
      <c r="M201" s="212"/>
      <c r="N201" s="212"/>
      <c r="O201" s="212"/>
      <c r="P201" s="212"/>
      <c r="Q201" s="212"/>
      <c r="R201" s="212"/>
      <c r="S201" s="212"/>
      <c r="T201" s="212"/>
      <c r="U201" s="212"/>
      <c r="V201" s="212"/>
    </row>
    <row r="202" spans="1:22" s="29" customFormat="1" x14ac:dyDescent="0.2">
      <c r="A202" s="502"/>
      <c r="B202" s="503"/>
      <c r="C202" s="468"/>
      <c r="D202" s="467"/>
      <c r="E202" s="467"/>
      <c r="F202" s="467"/>
      <c r="G202" s="467"/>
      <c r="H202" s="467"/>
      <c r="I202" s="180"/>
      <c r="J202" s="212"/>
      <c r="K202" s="212"/>
      <c r="L202" s="212"/>
      <c r="M202" s="212"/>
      <c r="N202" s="212"/>
      <c r="O202" s="212"/>
      <c r="P202" s="212"/>
      <c r="Q202" s="212"/>
      <c r="R202" s="212"/>
      <c r="S202" s="212"/>
      <c r="T202" s="212"/>
      <c r="U202" s="212"/>
      <c r="V202" s="212"/>
    </row>
    <row r="203" spans="1:22" s="29" customFormat="1" x14ac:dyDescent="0.2">
      <c r="A203" s="502"/>
      <c r="B203" s="503"/>
      <c r="C203" s="467"/>
      <c r="D203" s="467"/>
      <c r="E203" s="467"/>
      <c r="F203" s="467"/>
      <c r="G203" s="467"/>
      <c r="H203" s="467"/>
      <c r="I203" s="180"/>
      <c r="J203" s="212"/>
      <c r="K203" s="212"/>
      <c r="L203" s="212"/>
      <c r="M203" s="212"/>
      <c r="N203" s="212"/>
      <c r="O203" s="212"/>
      <c r="P203" s="212"/>
      <c r="Q203" s="212"/>
      <c r="R203" s="212"/>
      <c r="S203" s="212"/>
      <c r="T203" s="212"/>
      <c r="U203" s="212"/>
      <c r="V203" s="212"/>
    </row>
    <row r="204" spans="1:22" s="29" customFormat="1" x14ac:dyDescent="0.2">
      <c r="A204" s="502"/>
      <c r="B204" s="503"/>
      <c r="C204" s="468"/>
      <c r="D204" s="467"/>
      <c r="E204" s="467"/>
      <c r="F204" s="467"/>
      <c r="G204" s="467"/>
      <c r="H204" s="467"/>
      <c r="I204" s="180"/>
      <c r="J204" s="212"/>
      <c r="K204" s="212"/>
      <c r="L204" s="212"/>
      <c r="M204" s="212"/>
      <c r="N204" s="212"/>
      <c r="O204" s="212"/>
      <c r="P204" s="212"/>
      <c r="Q204" s="212"/>
      <c r="R204" s="212"/>
      <c r="S204" s="212"/>
      <c r="T204" s="212"/>
      <c r="U204" s="212"/>
      <c r="V204" s="212"/>
    </row>
    <row r="205" spans="1:22" s="29" customFormat="1" x14ac:dyDescent="0.2">
      <c r="A205" s="502"/>
      <c r="B205" s="503"/>
      <c r="C205" s="467"/>
      <c r="D205" s="467"/>
      <c r="E205" s="467"/>
      <c r="F205" s="467"/>
      <c r="G205" s="467"/>
      <c r="H205" s="467"/>
      <c r="I205" s="180"/>
      <c r="J205" s="212"/>
      <c r="K205" s="212"/>
      <c r="L205" s="212"/>
      <c r="M205" s="212"/>
      <c r="N205" s="212"/>
      <c r="O205" s="212"/>
      <c r="P205" s="212"/>
      <c r="Q205" s="212"/>
      <c r="R205" s="212"/>
      <c r="S205" s="212"/>
      <c r="T205" s="212"/>
      <c r="U205" s="212"/>
      <c r="V205" s="212"/>
    </row>
    <row r="206" spans="1:22" s="29" customFormat="1" x14ac:dyDescent="0.2">
      <c r="A206" s="502"/>
      <c r="B206" s="503"/>
      <c r="C206" s="467"/>
      <c r="D206" s="467"/>
      <c r="E206" s="467"/>
      <c r="F206" s="467"/>
      <c r="G206" s="467"/>
      <c r="H206" s="467"/>
      <c r="I206" s="180"/>
      <c r="J206" s="212"/>
      <c r="K206" s="212"/>
      <c r="L206" s="212"/>
      <c r="M206" s="212"/>
      <c r="N206" s="212"/>
      <c r="O206" s="212"/>
      <c r="P206" s="212"/>
      <c r="Q206" s="212"/>
      <c r="R206" s="212"/>
      <c r="S206" s="212"/>
      <c r="T206" s="212"/>
      <c r="U206" s="212"/>
      <c r="V206" s="212"/>
    </row>
    <row r="207" spans="1:22" s="29" customFormat="1" x14ac:dyDescent="0.2">
      <c r="A207" s="502"/>
      <c r="B207" s="503"/>
      <c r="C207" s="468"/>
      <c r="D207" s="468"/>
      <c r="E207" s="468"/>
      <c r="F207" s="468"/>
      <c r="G207" s="468"/>
      <c r="H207" s="468"/>
      <c r="I207" s="180"/>
      <c r="J207" s="212"/>
      <c r="K207" s="212"/>
      <c r="L207" s="212"/>
      <c r="M207" s="212"/>
      <c r="N207" s="212"/>
      <c r="O207" s="212"/>
      <c r="P207" s="212"/>
      <c r="Q207" s="212"/>
      <c r="R207" s="212"/>
      <c r="S207" s="212"/>
      <c r="T207" s="212"/>
      <c r="U207" s="212"/>
      <c r="V207" s="212"/>
    </row>
    <row r="208" spans="1:22" s="29" customFormat="1" x14ac:dyDescent="0.2">
      <c r="A208" s="502"/>
      <c r="B208" s="503"/>
      <c r="C208" s="468"/>
      <c r="D208" s="468"/>
      <c r="E208" s="468"/>
      <c r="F208" s="468"/>
      <c r="G208" s="468"/>
      <c r="H208" s="468"/>
      <c r="I208" s="180"/>
      <c r="J208" s="212"/>
      <c r="K208" s="212"/>
      <c r="L208" s="212"/>
      <c r="M208" s="212"/>
      <c r="N208" s="212"/>
      <c r="O208" s="212"/>
      <c r="P208" s="212"/>
      <c r="Q208" s="212"/>
      <c r="R208" s="212"/>
      <c r="S208" s="212"/>
      <c r="T208" s="212"/>
      <c r="U208" s="212"/>
      <c r="V208" s="212"/>
    </row>
    <row r="209" spans="1:22" s="29" customFormat="1" ht="13.5" thickBot="1" x14ac:dyDescent="0.25">
      <c r="A209" s="504"/>
      <c r="B209" s="505"/>
      <c r="C209" s="471"/>
      <c r="D209" s="470"/>
      <c r="E209" s="470"/>
      <c r="F209" s="470"/>
      <c r="G209" s="470"/>
      <c r="H209" s="470"/>
      <c r="I209" s="181"/>
      <c r="J209" s="212"/>
      <c r="K209" s="212"/>
      <c r="L209" s="212"/>
      <c r="M209" s="212"/>
      <c r="N209" s="212"/>
      <c r="O209" s="212"/>
      <c r="P209" s="212"/>
      <c r="Q209" s="212"/>
      <c r="R209" s="212"/>
      <c r="S209" s="212"/>
      <c r="T209" s="212"/>
      <c r="U209" s="212"/>
      <c r="V209" s="212"/>
    </row>
    <row r="210" spans="1:22" s="32" customFormat="1" ht="15" customHeight="1" x14ac:dyDescent="0.2">
      <c r="A210" s="192"/>
      <c r="B210" s="192"/>
      <c r="C210" s="192"/>
      <c r="D210" s="192"/>
      <c r="E210" s="192"/>
      <c r="F210" s="192"/>
      <c r="G210" s="192"/>
      <c r="H210" s="192"/>
      <c r="I210" s="192"/>
    </row>
    <row r="211" spans="1:22" s="32" customFormat="1" ht="36" customHeight="1" x14ac:dyDescent="0.2">
      <c r="A211" s="450" t="s">
        <v>85</v>
      </c>
      <c r="B211" s="450"/>
      <c r="C211" s="450"/>
      <c r="D211" s="450"/>
      <c r="E211" s="450"/>
      <c r="F211" s="450"/>
      <c r="G211" s="450"/>
      <c r="H211" s="450"/>
      <c r="I211" s="450"/>
    </row>
    <row r="212" spans="1:22" s="32" customFormat="1" ht="13.5" thickBot="1" x14ac:dyDescent="0.25"/>
    <row r="213" spans="1:22" s="32" customFormat="1" ht="25.5" customHeight="1" thickBot="1" x14ac:dyDescent="0.25">
      <c r="A213" s="451" t="s">
        <v>69</v>
      </c>
      <c r="B213" s="452"/>
      <c r="C213" s="452"/>
      <c r="D213" s="452"/>
      <c r="E213" s="452"/>
      <c r="F213" s="452"/>
      <c r="G213" s="452"/>
      <c r="H213" s="452"/>
      <c r="I213" s="453"/>
    </row>
    <row r="214" spans="1:22" s="32" customFormat="1" ht="36" customHeight="1" x14ac:dyDescent="0.2">
      <c r="A214" s="435" t="s">
        <v>178</v>
      </c>
      <c r="B214" s="436"/>
      <c r="C214" s="436"/>
      <c r="D214" s="436"/>
      <c r="E214" s="436"/>
      <c r="F214" s="436"/>
      <c r="G214" s="436"/>
      <c r="H214" s="436"/>
      <c r="I214" s="436"/>
    </row>
    <row r="215" spans="1:22" s="32" customFormat="1" ht="21" customHeight="1" thickBot="1" x14ac:dyDescent="0.25">
      <c r="A215" s="497"/>
      <c r="B215" s="497"/>
      <c r="C215" s="497"/>
      <c r="D215" s="497"/>
      <c r="E215" s="497"/>
      <c r="F215" s="497"/>
      <c r="G215" s="497"/>
      <c r="H215" s="497"/>
      <c r="I215" s="497"/>
    </row>
    <row r="216" spans="1:22" s="29" customFormat="1" ht="25.5" customHeight="1" thickBot="1" x14ac:dyDescent="0.25">
      <c r="A216" s="438" t="s">
        <v>107</v>
      </c>
      <c r="B216" s="439"/>
      <c r="C216" s="439"/>
      <c r="D216" s="439"/>
      <c r="E216" s="439"/>
      <c r="F216" s="439"/>
      <c r="G216" s="439"/>
      <c r="H216" s="440"/>
      <c r="I216" s="176">
        <f>SUM(I217:I226)</f>
        <v>0</v>
      </c>
      <c r="J216" s="212"/>
      <c r="K216" s="212"/>
      <c r="L216" s="212"/>
      <c r="M216" s="212"/>
      <c r="N216" s="212"/>
      <c r="O216" s="212"/>
      <c r="P216" s="212"/>
      <c r="Q216" s="212"/>
      <c r="R216" s="212"/>
      <c r="S216" s="212"/>
      <c r="T216" s="212"/>
      <c r="U216" s="212"/>
      <c r="V216" s="212"/>
    </row>
    <row r="217" spans="1:22" s="29" customFormat="1" x14ac:dyDescent="0.2">
      <c r="A217" s="499"/>
      <c r="B217" s="500"/>
      <c r="C217" s="501"/>
      <c r="D217" s="458"/>
      <c r="E217" s="458"/>
      <c r="F217" s="458"/>
      <c r="G217" s="458"/>
      <c r="H217" s="458"/>
      <c r="I217" s="213"/>
      <c r="J217" s="212"/>
      <c r="K217" s="212"/>
      <c r="L217" s="212"/>
      <c r="M217" s="212"/>
      <c r="N217" s="212"/>
      <c r="O217" s="212"/>
      <c r="P217" s="212"/>
      <c r="Q217" s="212"/>
      <c r="R217" s="212"/>
      <c r="S217" s="212"/>
      <c r="T217" s="212"/>
      <c r="U217" s="212"/>
      <c r="V217" s="212"/>
    </row>
    <row r="218" spans="1:22" s="29" customFormat="1" x14ac:dyDescent="0.2">
      <c r="A218" s="502"/>
      <c r="B218" s="503"/>
      <c r="C218" s="468"/>
      <c r="D218" s="467"/>
      <c r="E218" s="467"/>
      <c r="F218" s="467"/>
      <c r="G218" s="467"/>
      <c r="H218" s="467"/>
      <c r="I218" s="180"/>
      <c r="J218" s="212"/>
      <c r="K218" s="212"/>
      <c r="L218" s="212"/>
      <c r="M218" s="212"/>
      <c r="N218" s="212"/>
      <c r="O218" s="212"/>
      <c r="P218" s="212"/>
      <c r="Q218" s="212"/>
      <c r="R218" s="212"/>
      <c r="S218" s="212"/>
      <c r="T218" s="212"/>
      <c r="U218" s="212"/>
      <c r="V218" s="212"/>
    </row>
    <row r="219" spans="1:22" s="29" customFormat="1" x14ac:dyDescent="0.2">
      <c r="A219" s="502"/>
      <c r="B219" s="503"/>
      <c r="C219" s="468"/>
      <c r="D219" s="467"/>
      <c r="E219" s="467"/>
      <c r="F219" s="467"/>
      <c r="G219" s="467"/>
      <c r="H219" s="467"/>
      <c r="I219" s="180"/>
      <c r="J219" s="212"/>
      <c r="K219" s="212"/>
      <c r="L219" s="212"/>
      <c r="M219" s="212"/>
      <c r="N219" s="212"/>
      <c r="O219" s="212"/>
      <c r="P219" s="212"/>
      <c r="Q219" s="212"/>
      <c r="R219" s="212"/>
      <c r="S219" s="212"/>
      <c r="T219" s="212"/>
      <c r="U219" s="212"/>
      <c r="V219" s="212"/>
    </row>
    <row r="220" spans="1:22" s="29" customFormat="1" x14ac:dyDescent="0.2">
      <c r="A220" s="502"/>
      <c r="B220" s="503"/>
      <c r="C220" s="467"/>
      <c r="D220" s="467"/>
      <c r="E220" s="467"/>
      <c r="F220" s="467"/>
      <c r="G220" s="467"/>
      <c r="H220" s="467"/>
      <c r="I220" s="180"/>
      <c r="J220" s="212"/>
      <c r="K220" s="212"/>
      <c r="L220" s="212"/>
      <c r="M220" s="212"/>
      <c r="N220" s="212"/>
      <c r="O220" s="212"/>
      <c r="P220" s="212"/>
      <c r="Q220" s="212"/>
      <c r="R220" s="212"/>
      <c r="S220" s="212"/>
      <c r="T220" s="212"/>
      <c r="U220" s="212"/>
      <c r="V220" s="212"/>
    </row>
    <row r="221" spans="1:22" s="29" customFormat="1" x14ac:dyDescent="0.2">
      <c r="A221" s="502"/>
      <c r="B221" s="503"/>
      <c r="C221" s="468"/>
      <c r="D221" s="467"/>
      <c r="E221" s="467"/>
      <c r="F221" s="467"/>
      <c r="G221" s="467"/>
      <c r="H221" s="467"/>
      <c r="I221" s="180"/>
      <c r="J221" s="212"/>
      <c r="K221" s="212"/>
      <c r="L221" s="212"/>
      <c r="M221" s="212"/>
      <c r="N221" s="212"/>
      <c r="O221" s="212"/>
      <c r="P221" s="212"/>
      <c r="Q221" s="212"/>
      <c r="R221" s="212"/>
      <c r="S221" s="212"/>
      <c r="T221" s="212"/>
      <c r="U221" s="212"/>
      <c r="V221" s="212"/>
    </row>
    <row r="222" spans="1:22" s="29" customFormat="1" x14ac:dyDescent="0.2">
      <c r="A222" s="502"/>
      <c r="B222" s="503"/>
      <c r="C222" s="467"/>
      <c r="D222" s="467"/>
      <c r="E222" s="467"/>
      <c r="F222" s="467"/>
      <c r="G222" s="467"/>
      <c r="H222" s="467"/>
      <c r="I222" s="180"/>
      <c r="J222" s="212"/>
      <c r="K222" s="212"/>
      <c r="L222" s="212"/>
      <c r="M222" s="212"/>
      <c r="N222" s="212"/>
      <c r="O222" s="212"/>
      <c r="P222" s="212"/>
      <c r="Q222" s="212"/>
      <c r="R222" s="212"/>
      <c r="S222" s="212"/>
      <c r="T222" s="212"/>
      <c r="U222" s="212"/>
      <c r="V222" s="212"/>
    </row>
    <row r="223" spans="1:22" s="29" customFormat="1" x14ac:dyDescent="0.2">
      <c r="A223" s="502"/>
      <c r="B223" s="503"/>
      <c r="C223" s="467"/>
      <c r="D223" s="467"/>
      <c r="E223" s="467"/>
      <c r="F223" s="467"/>
      <c r="G223" s="467"/>
      <c r="H223" s="467"/>
      <c r="I223" s="180"/>
      <c r="J223" s="212"/>
      <c r="K223" s="212"/>
      <c r="L223" s="212"/>
      <c r="M223" s="212"/>
      <c r="N223" s="212"/>
      <c r="O223" s="212"/>
      <c r="P223" s="212"/>
      <c r="Q223" s="212"/>
      <c r="R223" s="212"/>
      <c r="S223" s="212"/>
      <c r="T223" s="212"/>
      <c r="U223" s="212"/>
      <c r="V223" s="212"/>
    </row>
    <row r="224" spans="1:22" s="29" customFormat="1" x14ac:dyDescent="0.2">
      <c r="A224" s="502"/>
      <c r="B224" s="503"/>
      <c r="C224" s="468"/>
      <c r="D224" s="468"/>
      <c r="E224" s="468"/>
      <c r="F224" s="468"/>
      <c r="G224" s="468"/>
      <c r="H224" s="468"/>
      <c r="I224" s="180"/>
      <c r="J224" s="212"/>
      <c r="K224" s="212"/>
      <c r="L224" s="212"/>
      <c r="M224" s="212"/>
      <c r="N224" s="212"/>
      <c r="O224" s="212"/>
      <c r="P224" s="212"/>
      <c r="Q224" s="212"/>
      <c r="R224" s="212"/>
      <c r="S224" s="212"/>
      <c r="T224" s="212"/>
      <c r="U224" s="212"/>
      <c r="V224" s="212"/>
    </row>
    <row r="225" spans="1:22" s="29" customFormat="1" x14ac:dyDescent="0.2">
      <c r="A225" s="502"/>
      <c r="B225" s="503"/>
      <c r="C225" s="468"/>
      <c r="D225" s="468"/>
      <c r="E225" s="468"/>
      <c r="F225" s="468"/>
      <c r="G225" s="468"/>
      <c r="H225" s="468"/>
      <c r="I225" s="180"/>
      <c r="J225" s="212"/>
      <c r="K225" s="212"/>
      <c r="L225" s="212"/>
      <c r="M225" s="212"/>
      <c r="N225" s="212"/>
      <c r="O225" s="212"/>
      <c r="P225" s="212"/>
      <c r="Q225" s="212"/>
      <c r="R225" s="212"/>
      <c r="S225" s="212"/>
      <c r="T225" s="212"/>
      <c r="U225" s="212"/>
      <c r="V225" s="212"/>
    </row>
    <row r="226" spans="1:22" s="29" customFormat="1" ht="13.5" thickBot="1" x14ac:dyDescent="0.25">
      <c r="A226" s="504"/>
      <c r="B226" s="505"/>
      <c r="C226" s="471"/>
      <c r="D226" s="470"/>
      <c r="E226" s="470"/>
      <c r="F226" s="470"/>
      <c r="G226" s="470"/>
      <c r="H226" s="470"/>
      <c r="I226" s="181"/>
      <c r="J226" s="212"/>
      <c r="K226" s="212"/>
      <c r="L226" s="212"/>
      <c r="M226" s="212"/>
      <c r="N226" s="212"/>
      <c r="O226" s="212"/>
      <c r="P226" s="212"/>
      <c r="Q226" s="212"/>
      <c r="R226" s="212"/>
      <c r="S226" s="212"/>
      <c r="T226" s="212"/>
      <c r="U226" s="212"/>
      <c r="V226" s="212"/>
    </row>
    <row r="227" spans="1:22" s="32" customFormat="1" ht="21" customHeight="1" x14ac:dyDescent="0.2">
      <c r="A227" s="214"/>
      <c r="B227" s="214"/>
      <c r="C227" s="214"/>
      <c r="D227" s="214"/>
      <c r="E227" s="214"/>
      <c r="F227" s="214"/>
      <c r="G227" s="214"/>
      <c r="H227" s="214"/>
      <c r="I227" s="214"/>
    </row>
    <row r="228" spans="1:22" s="29" customFormat="1" ht="39.75" hidden="1" customHeight="1" x14ac:dyDescent="0.2">
      <c r="A228" s="441"/>
      <c r="B228" s="442"/>
      <c r="C228" s="442"/>
      <c r="D228" s="442"/>
      <c r="E228" s="442"/>
      <c r="F228" s="442"/>
      <c r="G228" s="442"/>
      <c r="H228" s="442"/>
      <c r="I228" s="179"/>
      <c r="J228" s="212"/>
      <c r="K228" s="212"/>
      <c r="L228" s="212"/>
      <c r="M228" s="212"/>
      <c r="N228" s="212"/>
      <c r="O228" s="212"/>
      <c r="P228" s="212"/>
      <c r="Q228" s="212"/>
      <c r="R228" s="212"/>
      <c r="S228" s="212"/>
      <c r="T228" s="212"/>
      <c r="U228" s="212"/>
      <c r="V228" s="212"/>
    </row>
    <row r="229" spans="1:22" s="29" customFormat="1" ht="39.75" hidden="1" customHeight="1" x14ac:dyDescent="0.2">
      <c r="A229" s="454"/>
      <c r="B229" s="455"/>
      <c r="C229" s="455"/>
      <c r="D229" s="455"/>
      <c r="E229" s="455"/>
      <c r="F229" s="455"/>
      <c r="G229" s="455"/>
      <c r="H229" s="455"/>
      <c r="I229" s="180"/>
      <c r="J229" s="212"/>
      <c r="K229" s="212"/>
      <c r="L229" s="212"/>
      <c r="M229" s="212"/>
      <c r="N229" s="212"/>
      <c r="O229" s="212"/>
      <c r="P229" s="212"/>
      <c r="Q229" s="212"/>
      <c r="R229" s="212"/>
      <c r="S229" s="212"/>
      <c r="T229" s="212"/>
      <c r="U229" s="212"/>
      <c r="V229" s="212"/>
    </row>
    <row r="230" spans="1:22" s="29" customFormat="1" ht="39.75" hidden="1" customHeight="1" x14ac:dyDescent="0.2">
      <c r="A230" s="454"/>
      <c r="B230" s="455"/>
      <c r="C230" s="455"/>
      <c r="D230" s="455"/>
      <c r="E230" s="455"/>
      <c r="F230" s="455"/>
      <c r="G230" s="455"/>
      <c r="H230" s="455"/>
      <c r="I230" s="180"/>
      <c r="J230" s="212"/>
      <c r="K230" s="212"/>
      <c r="L230" s="212"/>
      <c r="M230" s="212"/>
      <c r="N230" s="212"/>
      <c r="O230" s="212"/>
      <c r="P230" s="212"/>
      <c r="Q230" s="212"/>
      <c r="R230" s="212"/>
      <c r="S230" s="212"/>
      <c r="T230" s="212"/>
      <c r="U230" s="212"/>
      <c r="V230" s="212"/>
    </row>
    <row r="231" spans="1:22" s="29" customFormat="1" ht="39.75" hidden="1" customHeight="1" x14ac:dyDescent="0.2">
      <c r="A231" s="454"/>
      <c r="B231" s="455"/>
      <c r="C231" s="455"/>
      <c r="D231" s="455"/>
      <c r="E231" s="455"/>
      <c r="F231" s="455"/>
      <c r="G231" s="455"/>
      <c r="H231" s="455"/>
      <c r="I231" s="180"/>
      <c r="J231" s="212"/>
      <c r="K231" s="212"/>
      <c r="L231" s="212"/>
      <c r="M231" s="212"/>
      <c r="N231" s="212"/>
      <c r="O231" s="212"/>
      <c r="P231" s="212"/>
      <c r="Q231" s="212"/>
      <c r="R231" s="212"/>
      <c r="S231" s="212"/>
      <c r="T231" s="212"/>
      <c r="U231" s="212"/>
      <c r="V231" s="212"/>
    </row>
    <row r="232" spans="1:22" s="29" customFormat="1" ht="39.75" hidden="1" customHeight="1" x14ac:dyDescent="0.2">
      <c r="A232" s="454"/>
      <c r="B232" s="455"/>
      <c r="C232" s="455"/>
      <c r="D232" s="455"/>
      <c r="E232" s="455"/>
      <c r="F232" s="455"/>
      <c r="G232" s="455"/>
      <c r="H232" s="455"/>
      <c r="I232" s="180"/>
      <c r="J232" s="212"/>
      <c r="K232" s="212"/>
      <c r="L232" s="212"/>
      <c r="M232" s="212"/>
      <c r="N232" s="212"/>
      <c r="O232" s="212"/>
      <c r="P232" s="212"/>
      <c r="Q232" s="212"/>
      <c r="R232" s="212"/>
      <c r="S232" s="212"/>
      <c r="T232" s="212"/>
      <c r="U232" s="212"/>
      <c r="V232" s="212"/>
    </row>
    <row r="233" spans="1:22" s="29" customFormat="1" ht="39.75" hidden="1" customHeight="1" x14ac:dyDescent="0.2">
      <c r="A233" s="454"/>
      <c r="B233" s="455"/>
      <c r="C233" s="455"/>
      <c r="D233" s="455"/>
      <c r="E233" s="455"/>
      <c r="F233" s="455"/>
      <c r="G233" s="455"/>
      <c r="H233" s="455"/>
      <c r="I233" s="180"/>
      <c r="J233" s="212"/>
      <c r="K233" s="212"/>
      <c r="L233" s="212"/>
      <c r="M233" s="212"/>
      <c r="N233" s="212"/>
      <c r="O233" s="212"/>
      <c r="P233" s="212"/>
      <c r="Q233" s="212"/>
      <c r="R233" s="212"/>
      <c r="S233" s="212"/>
      <c r="T233" s="212"/>
      <c r="U233" s="212"/>
      <c r="V233" s="212"/>
    </row>
    <row r="234" spans="1:22" s="29" customFormat="1" ht="39.75" hidden="1" customHeight="1" x14ac:dyDescent="0.2">
      <c r="A234" s="454"/>
      <c r="B234" s="455"/>
      <c r="C234" s="455"/>
      <c r="D234" s="455"/>
      <c r="E234" s="455"/>
      <c r="F234" s="455"/>
      <c r="G234" s="455"/>
      <c r="H234" s="455"/>
      <c r="I234" s="180"/>
      <c r="J234" s="212"/>
      <c r="K234" s="212"/>
      <c r="L234" s="212"/>
      <c r="M234" s="212"/>
      <c r="N234" s="212"/>
      <c r="O234" s="212"/>
      <c r="P234" s="212"/>
      <c r="Q234" s="212"/>
      <c r="R234" s="212"/>
      <c r="S234" s="212"/>
      <c r="T234" s="212"/>
      <c r="U234" s="212"/>
      <c r="V234" s="212"/>
    </row>
    <row r="235" spans="1:22" s="29" customFormat="1" ht="39.75" hidden="1" customHeight="1" x14ac:dyDescent="0.2">
      <c r="A235" s="454"/>
      <c r="B235" s="455"/>
      <c r="C235" s="455"/>
      <c r="D235" s="455"/>
      <c r="E235" s="455"/>
      <c r="F235" s="455"/>
      <c r="G235" s="455"/>
      <c r="H235" s="455"/>
      <c r="I235" s="180"/>
      <c r="J235" s="212"/>
      <c r="K235" s="212"/>
      <c r="L235" s="212"/>
      <c r="M235" s="212"/>
      <c r="N235" s="212"/>
      <c r="O235" s="212"/>
      <c r="P235" s="212"/>
      <c r="Q235" s="212"/>
      <c r="R235" s="212"/>
      <c r="S235" s="212"/>
      <c r="T235" s="212"/>
      <c r="U235" s="212"/>
      <c r="V235" s="212"/>
    </row>
    <row r="236" spans="1:22" s="29" customFormat="1" ht="39.75" hidden="1" customHeight="1" x14ac:dyDescent="0.2">
      <c r="A236" s="454"/>
      <c r="B236" s="455"/>
      <c r="C236" s="455"/>
      <c r="D236" s="455"/>
      <c r="E236" s="455"/>
      <c r="F236" s="455"/>
      <c r="G236" s="455"/>
      <c r="H236" s="455"/>
      <c r="I236" s="180"/>
      <c r="J236" s="212"/>
      <c r="K236" s="212"/>
      <c r="L236" s="212"/>
      <c r="M236" s="212"/>
      <c r="N236" s="212"/>
      <c r="O236" s="212"/>
      <c r="P236" s="212"/>
      <c r="Q236" s="212"/>
      <c r="R236" s="212"/>
      <c r="S236" s="212"/>
      <c r="T236" s="212"/>
      <c r="U236" s="212"/>
      <c r="V236" s="212"/>
    </row>
    <row r="237" spans="1:22" s="29" customFormat="1" ht="39.75" hidden="1" customHeight="1" thickBot="1" x14ac:dyDescent="0.25">
      <c r="A237" s="463"/>
      <c r="B237" s="464"/>
      <c r="C237" s="464"/>
      <c r="D237" s="464"/>
      <c r="E237" s="464"/>
      <c r="F237" s="464"/>
      <c r="G237" s="464"/>
      <c r="H237" s="464"/>
      <c r="I237" s="181"/>
      <c r="J237" s="212"/>
      <c r="K237" s="212"/>
      <c r="L237" s="212"/>
      <c r="M237" s="212"/>
      <c r="N237" s="212"/>
      <c r="O237" s="212"/>
      <c r="P237" s="212"/>
      <c r="Q237" s="212"/>
      <c r="R237" s="212"/>
      <c r="S237" s="212"/>
      <c r="T237" s="212"/>
      <c r="U237" s="212"/>
      <c r="V237" s="212"/>
    </row>
    <row r="238" spans="1:22" s="32" customFormat="1" ht="12.75" customHeight="1" x14ac:dyDescent="0.2">
      <c r="A238" s="497"/>
      <c r="B238" s="497"/>
      <c r="C238" s="497"/>
      <c r="D238" s="497"/>
      <c r="E238" s="497"/>
      <c r="F238" s="497"/>
      <c r="G238" s="497"/>
      <c r="H238" s="497"/>
      <c r="I238" s="497"/>
    </row>
    <row r="239" spans="1:22" s="32" customFormat="1" ht="27.75" customHeight="1" x14ac:dyDescent="0.2">
      <c r="A239" s="450" t="s">
        <v>88</v>
      </c>
      <c r="B239" s="450"/>
      <c r="C239" s="450"/>
      <c r="D239" s="450"/>
      <c r="E239" s="450"/>
      <c r="F239" s="450"/>
      <c r="G239" s="450"/>
      <c r="H239" s="450"/>
      <c r="I239" s="450"/>
    </row>
    <row r="240" spans="1:22" s="32" customFormat="1" ht="16.5" customHeight="1" thickBot="1" x14ac:dyDescent="0.25">
      <c r="A240" s="192"/>
      <c r="B240" s="192"/>
      <c r="C240" s="192"/>
      <c r="D240" s="192"/>
      <c r="E240" s="192"/>
      <c r="F240" s="192"/>
      <c r="G240" s="192"/>
      <c r="H240" s="192"/>
      <c r="I240" s="192"/>
    </row>
    <row r="241" spans="1:22" s="32" customFormat="1" ht="25.5" customHeight="1" thickBot="1" x14ac:dyDescent="0.25">
      <c r="A241" s="451" t="s">
        <v>69</v>
      </c>
      <c r="B241" s="452"/>
      <c r="C241" s="452"/>
      <c r="D241" s="452"/>
      <c r="E241" s="452"/>
      <c r="F241" s="452"/>
      <c r="G241" s="452"/>
      <c r="H241" s="452"/>
      <c r="I241" s="453"/>
    </row>
    <row r="242" spans="1:22" s="32" customFormat="1" ht="45" customHeight="1" x14ac:dyDescent="0.2">
      <c r="A242" s="435" t="s">
        <v>178</v>
      </c>
      <c r="B242" s="436"/>
      <c r="C242" s="436"/>
      <c r="D242" s="436"/>
      <c r="E242" s="436"/>
      <c r="F242" s="436"/>
      <c r="G242" s="436"/>
      <c r="H242" s="436"/>
      <c r="I242" s="436"/>
    </row>
    <row r="243" spans="1:22" s="32" customFormat="1" ht="21" customHeight="1" thickBot="1" x14ac:dyDescent="0.25">
      <c r="A243" s="497"/>
      <c r="B243" s="497"/>
      <c r="C243" s="497"/>
      <c r="D243" s="497"/>
      <c r="E243" s="497"/>
      <c r="F243" s="497"/>
      <c r="G243" s="497"/>
      <c r="H243" s="497"/>
      <c r="I243" s="497"/>
    </row>
    <row r="244" spans="1:22" s="29" customFormat="1" ht="25.5" customHeight="1" thickBot="1" x14ac:dyDescent="0.25">
      <c r="A244" s="438" t="s">
        <v>194</v>
      </c>
      <c r="B244" s="439"/>
      <c r="C244" s="439"/>
      <c r="D244" s="439"/>
      <c r="E244" s="439"/>
      <c r="F244" s="439"/>
      <c r="G244" s="439"/>
      <c r="H244" s="440"/>
      <c r="I244" s="176">
        <f>SUM(I245:I253)</f>
        <v>0</v>
      </c>
      <c r="J244" s="212"/>
      <c r="K244" s="212"/>
      <c r="L244" s="212"/>
      <c r="M244" s="212"/>
      <c r="N244" s="212"/>
      <c r="O244" s="212"/>
      <c r="P244" s="212"/>
      <c r="Q244" s="212"/>
      <c r="R244" s="212"/>
      <c r="S244" s="212"/>
      <c r="T244" s="212"/>
      <c r="U244" s="212"/>
      <c r="V244" s="212"/>
    </row>
    <row r="245" spans="1:22" s="29" customFormat="1" x14ac:dyDescent="0.2">
      <c r="A245" s="506"/>
      <c r="B245" s="507"/>
      <c r="C245" s="508"/>
      <c r="D245" s="509"/>
      <c r="E245" s="509"/>
      <c r="F245" s="509"/>
      <c r="G245" s="509"/>
      <c r="H245" s="510"/>
      <c r="I245" s="213"/>
      <c r="J245" s="212"/>
      <c r="K245" s="212"/>
      <c r="L245" s="212"/>
      <c r="M245" s="212"/>
      <c r="N245" s="212"/>
      <c r="O245" s="212"/>
      <c r="P245" s="212"/>
      <c r="Q245" s="212"/>
      <c r="R245" s="212"/>
      <c r="S245" s="212"/>
      <c r="T245" s="212"/>
      <c r="U245" s="212"/>
      <c r="V245" s="212"/>
    </row>
    <row r="246" spans="1:22" s="29" customFormat="1" x14ac:dyDescent="0.2">
      <c r="A246" s="511"/>
      <c r="B246" s="512"/>
      <c r="C246" s="513"/>
      <c r="D246" s="514"/>
      <c r="E246" s="514"/>
      <c r="F246" s="514"/>
      <c r="G246" s="514"/>
      <c r="H246" s="515"/>
      <c r="I246" s="180"/>
      <c r="J246" s="212"/>
      <c r="K246" s="212"/>
      <c r="L246" s="212"/>
      <c r="M246" s="212"/>
      <c r="N246" s="212"/>
      <c r="O246" s="212"/>
      <c r="P246" s="212"/>
      <c r="Q246" s="212"/>
      <c r="R246" s="212"/>
      <c r="S246" s="212"/>
      <c r="T246" s="212"/>
      <c r="U246" s="212"/>
      <c r="V246" s="212"/>
    </row>
    <row r="247" spans="1:22" s="29" customFormat="1" x14ac:dyDescent="0.2">
      <c r="A247" s="511"/>
      <c r="B247" s="512"/>
      <c r="C247" s="513"/>
      <c r="D247" s="514"/>
      <c r="E247" s="514"/>
      <c r="F247" s="514"/>
      <c r="G247" s="514"/>
      <c r="H247" s="515"/>
      <c r="I247" s="180"/>
      <c r="J247" s="212"/>
      <c r="K247" s="212"/>
      <c r="L247" s="212"/>
      <c r="M247" s="212"/>
      <c r="N247" s="212"/>
      <c r="O247" s="212"/>
      <c r="P247" s="212"/>
      <c r="Q247" s="212"/>
      <c r="R247" s="212"/>
      <c r="S247" s="212"/>
      <c r="T247" s="212"/>
      <c r="U247" s="212"/>
      <c r="V247" s="212"/>
    </row>
    <row r="248" spans="1:22" s="29" customFormat="1" x14ac:dyDescent="0.2">
      <c r="A248" s="511"/>
      <c r="B248" s="512"/>
      <c r="C248" s="513"/>
      <c r="D248" s="514"/>
      <c r="E248" s="514"/>
      <c r="F248" s="514"/>
      <c r="G248" s="514"/>
      <c r="H248" s="515"/>
      <c r="I248" s="180"/>
      <c r="J248" s="212"/>
      <c r="K248" s="212"/>
      <c r="L248" s="212"/>
      <c r="M248" s="212"/>
      <c r="N248" s="212"/>
      <c r="O248" s="212"/>
      <c r="P248" s="212"/>
      <c r="Q248" s="212"/>
      <c r="R248" s="212"/>
      <c r="S248" s="212"/>
      <c r="T248" s="212"/>
      <c r="U248" s="212"/>
      <c r="V248" s="212"/>
    </row>
    <row r="249" spans="1:22" s="29" customFormat="1" x14ac:dyDescent="0.2">
      <c r="A249" s="511"/>
      <c r="B249" s="512"/>
      <c r="C249" s="513"/>
      <c r="D249" s="514"/>
      <c r="E249" s="514"/>
      <c r="F249" s="514"/>
      <c r="G249" s="514"/>
      <c r="H249" s="515"/>
      <c r="I249" s="180"/>
      <c r="J249" s="212"/>
      <c r="K249" s="212"/>
      <c r="L249" s="212"/>
      <c r="M249" s="212"/>
      <c r="N249" s="212"/>
      <c r="O249" s="212"/>
      <c r="P249" s="212"/>
      <c r="Q249" s="212"/>
      <c r="R249" s="212"/>
      <c r="S249" s="212"/>
      <c r="T249" s="212"/>
      <c r="U249" s="212"/>
      <c r="V249" s="212"/>
    </row>
    <row r="250" spans="1:22" s="29" customFormat="1" x14ac:dyDescent="0.2">
      <c r="A250" s="511"/>
      <c r="B250" s="512"/>
      <c r="C250" s="513"/>
      <c r="D250" s="514"/>
      <c r="E250" s="514"/>
      <c r="F250" s="514"/>
      <c r="G250" s="514"/>
      <c r="H250" s="515"/>
      <c r="I250" s="180"/>
      <c r="J250" s="212"/>
      <c r="K250" s="212"/>
      <c r="L250" s="212"/>
      <c r="M250" s="212"/>
      <c r="N250" s="212"/>
      <c r="O250" s="212"/>
      <c r="P250" s="212"/>
      <c r="Q250" s="212"/>
      <c r="R250" s="212"/>
      <c r="S250" s="212"/>
      <c r="T250" s="212"/>
      <c r="U250" s="212"/>
      <c r="V250" s="212"/>
    </row>
    <row r="251" spans="1:22" s="29" customFormat="1" x14ac:dyDescent="0.2">
      <c r="A251" s="511"/>
      <c r="B251" s="512"/>
      <c r="C251" s="513"/>
      <c r="D251" s="514"/>
      <c r="E251" s="514"/>
      <c r="F251" s="514"/>
      <c r="G251" s="514"/>
      <c r="H251" s="515"/>
      <c r="I251" s="180"/>
      <c r="J251" s="212"/>
      <c r="K251" s="212"/>
      <c r="L251" s="212"/>
      <c r="M251" s="212"/>
      <c r="N251" s="212"/>
      <c r="O251" s="212"/>
      <c r="P251" s="212"/>
      <c r="Q251" s="212"/>
      <c r="R251" s="212"/>
      <c r="S251" s="212"/>
      <c r="T251" s="212"/>
      <c r="U251" s="212"/>
      <c r="V251" s="212"/>
    </row>
    <row r="252" spans="1:22" s="29" customFormat="1" x14ac:dyDescent="0.2">
      <c r="A252" s="511"/>
      <c r="B252" s="512"/>
      <c r="C252" s="513"/>
      <c r="D252" s="514"/>
      <c r="E252" s="514"/>
      <c r="F252" s="514"/>
      <c r="G252" s="514"/>
      <c r="H252" s="515"/>
      <c r="I252" s="180"/>
      <c r="J252" s="212"/>
      <c r="K252" s="212"/>
      <c r="L252" s="212"/>
      <c r="M252" s="212"/>
      <c r="N252" s="212"/>
      <c r="O252" s="212"/>
      <c r="P252" s="212"/>
      <c r="Q252" s="212"/>
      <c r="R252" s="212"/>
      <c r="S252" s="212"/>
      <c r="T252" s="212"/>
      <c r="U252" s="212"/>
      <c r="V252" s="212"/>
    </row>
    <row r="253" spans="1:22" s="29" customFormat="1" ht="13.5" thickBot="1" x14ac:dyDescent="0.25">
      <c r="A253" s="516"/>
      <c r="B253" s="517"/>
      <c r="C253" s="518"/>
      <c r="D253" s="519"/>
      <c r="E253" s="519"/>
      <c r="F253" s="519"/>
      <c r="G253" s="519"/>
      <c r="H253" s="520"/>
      <c r="I253" s="181"/>
      <c r="J253" s="212"/>
      <c r="K253" s="212"/>
      <c r="L253" s="212"/>
      <c r="M253" s="212"/>
      <c r="N253" s="212"/>
      <c r="O253" s="212"/>
      <c r="P253" s="212"/>
      <c r="Q253" s="212"/>
      <c r="R253" s="212"/>
      <c r="S253" s="212"/>
      <c r="T253" s="212"/>
      <c r="U253" s="212"/>
      <c r="V253" s="212"/>
    </row>
    <row r="254" spans="1:22" s="32" customFormat="1" ht="21" customHeight="1" x14ac:dyDescent="0.2">
      <c r="A254" s="214"/>
      <c r="B254" s="214"/>
      <c r="C254" s="214"/>
      <c r="D254" s="214"/>
      <c r="E254" s="214"/>
      <c r="F254" s="214"/>
      <c r="G254" s="214"/>
      <c r="H254" s="214"/>
      <c r="I254" s="214"/>
    </row>
    <row r="255" spans="1:22" s="32" customFormat="1" ht="36" customHeight="1" x14ac:dyDescent="0.2">
      <c r="A255" s="450" t="s">
        <v>89</v>
      </c>
      <c r="B255" s="450"/>
      <c r="C255" s="450"/>
      <c r="D255" s="450"/>
      <c r="E255" s="450"/>
      <c r="F255" s="450"/>
      <c r="G255" s="450"/>
      <c r="H255" s="450"/>
      <c r="I255" s="450"/>
    </row>
    <row r="256" spans="1:22" s="32" customFormat="1" ht="16.5" customHeight="1" thickBot="1" x14ac:dyDescent="0.25">
      <c r="A256" s="192"/>
      <c r="B256" s="192"/>
      <c r="C256" s="192"/>
      <c r="D256" s="192"/>
      <c r="E256" s="192"/>
      <c r="F256" s="192"/>
      <c r="G256" s="192"/>
      <c r="H256" s="192"/>
      <c r="I256" s="192"/>
    </row>
    <row r="257" spans="1:22" s="32" customFormat="1" ht="25.5" customHeight="1" thickBot="1" x14ac:dyDescent="0.25">
      <c r="A257" s="451" t="s">
        <v>69</v>
      </c>
      <c r="B257" s="452"/>
      <c r="C257" s="452"/>
      <c r="D257" s="452"/>
      <c r="E257" s="452"/>
      <c r="F257" s="452"/>
      <c r="G257" s="452"/>
      <c r="H257" s="452"/>
      <c r="I257" s="453"/>
    </row>
    <row r="258" spans="1:22" s="32" customFormat="1" ht="40.5" customHeight="1" x14ac:dyDescent="0.2">
      <c r="A258" s="435" t="s">
        <v>178</v>
      </c>
      <c r="B258" s="436"/>
      <c r="C258" s="436"/>
      <c r="D258" s="436"/>
      <c r="E258" s="436"/>
      <c r="F258" s="436"/>
      <c r="G258" s="436"/>
      <c r="H258" s="436"/>
      <c r="I258" s="436"/>
    </row>
    <row r="259" spans="1:22" s="32" customFormat="1" ht="23.45" customHeight="1" thickBot="1" x14ac:dyDescent="0.25">
      <c r="A259" s="191"/>
      <c r="B259" s="192"/>
      <c r="C259" s="192"/>
      <c r="D259" s="192"/>
      <c r="E259" s="192"/>
      <c r="F259" s="192"/>
      <c r="G259" s="192"/>
      <c r="H259" s="192"/>
      <c r="I259" s="192"/>
    </row>
    <row r="260" spans="1:22" s="29" customFormat="1" ht="25.5" customHeight="1" thickBot="1" x14ac:dyDescent="0.25">
      <c r="A260" s="438" t="s">
        <v>107</v>
      </c>
      <c r="B260" s="439"/>
      <c r="C260" s="439"/>
      <c r="D260" s="439"/>
      <c r="E260" s="439"/>
      <c r="F260" s="439"/>
      <c r="G260" s="439"/>
      <c r="H260" s="440"/>
      <c r="I260" s="176">
        <f>SUM(I261:I269)</f>
        <v>0</v>
      </c>
      <c r="J260" s="212"/>
      <c r="K260" s="212"/>
      <c r="L260" s="212"/>
      <c r="M260" s="212"/>
      <c r="N260" s="212"/>
      <c r="O260" s="212"/>
      <c r="P260" s="212"/>
      <c r="Q260" s="212"/>
      <c r="R260" s="212"/>
      <c r="S260" s="212"/>
      <c r="T260" s="212"/>
      <c r="U260" s="212"/>
      <c r="V260" s="212"/>
    </row>
    <row r="261" spans="1:22" s="29" customFormat="1" x14ac:dyDescent="0.2">
      <c r="A261" s="506"/>
      <c r="B261" s="507"/>
      <c r="C261" s="508"/>
      <c r="D261" s="509"/>
      <c r="E261" s="509"/>
      <c r="F261" s="509"/>
      <c r="G261" s="509"/>
      <c r="H261" s="510"/>
      <c r="I261" s="213"/>
      <c r="J261" s="212"/>
      <c r="K261" s="212"/>
      <c r="L261" s="212"/>
      <c r="M261" s="212"/>
      <c r="N261" s="212"/>
      <c r="O261" s="212"/>
      <c r="P261" s="212"/>
      <c r="Q261" s="212"/>
      <c r="R261" s="212"/>
      <c r="S261" s="212"/>
      <c r="T261" s="212"/>
      <c r="U261" s="212"/>
      <c r="V261" s="212"/>
    </row>
    <row r="262" spans="1:22" s="29" customFormat="1" x14ac:dyDescent="0.2">
      <c r="A262" s="511"/>
      <c r="B262" s="512"/>
      <c r="C262" s="513"/>
      <c r="D262" s="514"/>
      <c r="E262" s="514"/>
      <c r="F262" s="514"/>
      <c r="G262" s="514"/>
      <c r="H262" s="515"/>
      <c r="I262" s="180"/>
      <c r="J262" s="212"/>
      <c r="K262" s="212"/>
      <c r="L262" s="212"/>
      <c r="M262" s="212"/>
      <c r="N262" s="212"/>
      <c r="O262" s="212"/>
      <c r="P262" s="212"/>
      <c r="Q262" s="212"/>
      <c r="R262" s="212"/>
      <c r="S262" s="212"/>
      <c r="T262" s="212"/>
      <c r="U262" s="212"/>
      <c r="V262" s="212"/>
    </row>
    <row r="263" spans="1:22" s="29" customFormat="1" x14ac:dyDescent="0.2">
      <c r="A263" s="511"/>
      <c r="B263" s="512"/>
      <c r="C263" s="513"/>
      <c r="D263" s="514"/>
      <c r="E263" s="514"/>
      <c r="F263" s="514"/>
      <c r="G263" s="514"/>
      <c r="H263" s="515"/>
      <c r="I263" s="180"/>
      <c r="J263" s="212"/>
      <c r="K263" s="212"/>
      <c r="L263" s="212"/>
      <c r="M263" s="212"/>
      <c r="N263" s="212"/>
      <c r="O263" s="212"/>
      <c r="P263" s="212"/>
      <c r="Q263" s="212"/>
      <c r="R263" s="212"/>
      <c r="S263" s="212"/>
      <c r="T263" s="212"/>
      <c r="U263" s="212"/>
      <c r="V263" s="212"/>
    </row>
    <row r="264" spans="1:22" s="29" customFormat="1" x14ac:dyDescent="0.2">
      <c r="A264" s="511"/>
      <c r="B264" s="512"/>
      <c r="C264" s="513"/>
      <c r="D264" s="514"/>
      <c r="E264" s="514"/>
      <c r="F264" s="514"/>
      <c r="G264" s="514"/>
      <c r="H264" s="515"/>
      <c r="I264" s="180"/>
      <c r="J264" s="212"/>
      <c r="K264" s="212"/>
      <c r="L264" s="212"/>
      <c r="M264" s="212"/>
      <c r="N264" s="212"/>
      <c r="O264" s="212"/>
      <c r="P264" s="212"/>
      <c r="Q264" s="212"/>
      <c r="R264" s="212"/>
      <c r="S264" s="212"/>
      <c r="T264" s="212"/>
      <c r="U264" s="212"/>
      <c r="V264" s="212"/>
    </row>
    <row r="265" spans="1:22" s="29" customFormat="1" x14ac:dyDescent="0.2">
      <c r="A265" s="511"/>
      <c r="B265" s="512"/>
      <c r="C265" s="513"/>
      <c r="D265" s="514"/>
      <c r="E265" s="514"/>
      <c r="F265" s="514"/>
      <c r="G265" s="514"/>
      <c r="H265" s="515"/>
      <c r="I265" s="180"/>
      <c r="J265" s="212"/>
      <c r="K265" s="212"/>
      <c r="L265" s="212"/>
      <c r="M265" s="212"/>
      <c r="N265" s="212"/>
      <c r="O265" s="212"/>
      <c r="P265" s="212"/>
      <c r="Q265" s="212"/>
      <c r="R265" s="212"/>
      <c r="S265" s="212"/>
      <c r="T265" s="212"/>
      <c r="U265" s="212"/>
      <c r="V265" s="212"/>
    </row>
    <row r="266" spans="1:22" s="29" customFormat="1" x14ac:dyDescent="0.2">
      <c r="A266" s="511"/>
      <c r="B266" s="512"/>
      <c r="C266" s="513"/>
      <c r="D266" s="514"/>
      <c r="E266" s="514"/>
      <c r="F266" s="514"/>
      <c r="G266" s="514"/>
      <c r="H266" s="515"/>
      <c r="I266" s="180"/>
      <c r="J266" s="212"/>
      <c r="K266" s="212"/>
      <c r="L266" s="212"/>
      <c r="M266" s="212"/>
      <c r="N266" s="212"/>
      <c r="O266" s="212"/>
      <c r="P266" s="212"/>
      <c r="Q266" s="212"/>
      <c r="R266" s="212"/>
      <c r="S266" s="212"/>
      <c r="T266" s="212"/>
      <c r="U266" s="212"/>
      <c r="V266" s="212"/>
    </row>
    <row r="267" spans="1:22" s="29" customFormat="1" x14ac:dyDescent="0.2">
      <c r="A267" s="511"/>
      <c r="B267" s="512"/>
      <c r="C267" s="513"/>
      <c r="D267" s="514"/>
      <c r="E267" s="514"/>
      <c r="F267" s="514"/>
      <c r="G267" s="514"/>
      <c r="H267" s="515"/>
      <c r="I267" s="180"/>
      <c r="J267" s="212"/>
      <c r="K267" s="212"/>
      <c r="L267" s="212"/>
      <c r="M267" s="212"/>
      <c r="N267" s="212"/>
      <c r="O267" s="212"/>
      <c r="P267" s="212"/>
      <c r="Q267" s="212"/>
      <c r="R267" s="212"/>
      <c r="S267" s="212"/>
      <c r="T267" s="212"/>
      <c r="U267" s="212"/>
      <c r="V267" s="212"/>
    </row>
    <row r="268" spans="1:22" s="29" customFormat="1" x14ac:dyDescent="0.2">
      <c r="A268" s="511"/>
      <c r="B268" s="512"/>
      <c r="C268" s="513"/>
      <c r="D268" s="514"/>
      <c r="E268" s="514"/>
      <c r="F268" s="514"/>
      <c r="G268" s="514"/>
      <c r="H268" s="515"/>
      <c r="I268" s="180"/>
      <c r="J268" s="212"/>
      <c r="K268" s="212"/>
      <c r="L268" s="212"/>
      <c r="M268" s="212"/>
      <c r="N268" s="212"/>
      <c r="O268" s="212"/>
      <c r="P268" s="212"/>
      <c r="Q268" s="212"/>
      <c r="R268" s="212"/>
      <c r="S268" s="212"/>
      <c r="T268" s="212"/>
      <c r="U268" s="212"/>
      <c r="V268" s="212"/>
    </row>
    <row r="269" spans="1:22" s="29" customFormat="1" ht="13.5" thickBot="1" x14ac:dyDescent="0.25">
      <c r="A269" s="516"/>
      <c r="B269" s="517"/>
      <c r="C269" s="518"/>
      <c r="D269" s="519"/>
      <c r="E269" s="519"/>
      <c r="F269" s="519"/>
      <c r="G269" s="519"/>
      <c r="H269" s="520"/>
      <c r="I269" s="181"/>
      <c r="J269" s="212"/>
      <c r="K269" s="212"/>
      <c r="L269" s="212"/>
      <c r="M269" s="212"/>
      <c r="N269" s="212"/>
      <c r="O269" s="212"/>
      <c r="P269" s="212"/>
      <c r="Q269" s="212"/>
      <c r="R269" s="212"/>
      <c r="S269" s="212"/>
      <c r="T269" s="212"/>
      <c r="U269" s="212"/>
      <c r="V269" s="212"/>
    </row>
    <row r="270" spans="1:22" s="32" customFormat="1" ht="23.45" customHeight="1" x14ac:dyDescent="0.2">
      <c r="A270" s="191"/>
      <c r="B270" s="192"/>
      <c r="C270" s="192"/>
      <c r="D270" s="192"/>
      <c r="E270" s="192"/>
      <c r="F270" s="192"/>
      <c r="G270" s="192"/>
      <c r="H270" s="192"/>
      <c r="I270" s="192"/>
    </row>
    <row r="271" spans="1:22" s="32" customFormat="1" ht="18" customHeight="1" x14ac:dyDescent="0.2">
      <c r="A271" s="436"/>
      <c r="B271" s="436"/>
      <c r="C271" s="436"/>
      <c r="D271" s="436"/>
      <c r="E271" s="436"/>
      <c r="F271" s="436"/>
      <c r="G271" s="436"/>
      <c r="H271" s="436"/>
      <c r="I271" s="436"/>
    </row>
    <row r="272" spans="1:22" s="32" customFormat="1" ht="12.75" customHeight="1" x14ac:dyDescent="0.2">
      <c r="A272" s="484" t="s">
        <v>151</v>
      </c>
      <c r="B272" s="358"/>
      <c r="C272" s="358"/>
      <c r="D272" s="358"/>
      <c r="E272" s="358"/>
      <c r="F272" s="358"/>
      <c r="G272" s="358"/>
      <c r="H272" s="358"/>
      <c r="I272" s="358"/>
    </row>
    <row r="273" spans="1:9" s="32" customFormat="1" x14ac:dyDescent="0.2"/>
    <row r="274" spans="1:9" s="32" customFormat="1" ht="25.5" customHeight="1" x14ac:dyDescent="0.2">
      <c r="A274" s="375" t="s">
        <v>90</v>
      </c>
      <c r="B274" s="376"/>
      <c r="C274" s="376"/>
      <c r="D274" s="376"/>
      <c r="E274" s="376"/>
      <c r="F274" s="376"/>
      <c r="G274" s="376"/>
      <c r="H274" s="376"/>
      <c r="I274" s="377"/>
    </row>
    <row r="275" spans="1:9" s="32" customFormat="1" ht="25.5" customHeight="1" x14ac:dyDescent="0.2">
      <c r="A275" s="5" t="s">
        <v>59</v>
      </c>
      <c r="B275" s="372" t="s">
        <v>60</v>
      </c>
      <c r="C275" s="373"/>
      <c r="D275" s="374" t="s">
        <v>61</v>
      </c>
      <c r="E275" s="374"/>
      <c r="F275" s="374" t="s">
        <v>62</v>
      </c>
      <c r="G275" s="374"/>
      <c r="H275" s="374" t="s">
        <v>63</v>
      </c>
      <c r="I275" s="374"/>
    </row>
    <row r="276" spans="1:9" s="32" customFormat="1" x14ac:dyDescent="0.2">
      <c r="A276" s="474">
        <f>C120</f>
        <v>0</v>
      </c>
      <c r="B276" s="364">
        <f>+A276*75/100</f>
        <v>0</v>
      </c>
      <c r="C276" s="365"/>
      <c r="D276" s="379">
        <f>+A276*25/100</f>
        <v>0</v>
      </c>
      <c r="E276" s="379"/>
      <c r="F276" s="379">
        <v>0</v>
      </c>
      <c r="G276" s="379"/>
      <c r="H276" s="379">
        <v>0</v>
      </c>
      <c r="I276" s="379"/>
    </row>
    <row r="277" spans="1:9" s="32" customFormat="1" x14ac:dyDescent="0.2">
      <c r="A277" s="474"/>
      <c r="B277" s="366"/>
      <c r="C277" s="367"/>
      <c r="D277" s="379"/>
      <c r="E277" s="379"/>
      <c r="F277" s="379"/>
      <c r="G277" s="379"/>
      <c r="H277" s="379"/>
      <c r="I277" s="379"/>
    </row>
    <row r="278" spans="1:9" s="32" customFormat="1" x14ac:dyDescent="0.2">
      <c r="A278" s="368"/>
      <c r="B278" s="369"/>
      <c r="C278" s="369"/>
      <c r="D278" s="369"/>
      <c r="E278" s="369"/>
      <c r="F278" s="369"/>
      <c r="G278" s="369"/>
      <c r="H278" s="369"/>
      <c r="I278" s="369"/>
    </row>
    <row r="279" spans="1:9" s="32" customFormat="1" ht="25.5" customHeight="1" x14ac:dyDescent="0.2">
      <c r="A279" s="375" t="s">
        <v>91</v>
      </c>
      <c r="B279" s="376"/>
      <c r="C279" s="376"/>
      <c r="D279" s="376"/>
      <c r="E279" s="376"/>
      <c r="F279" s="376"/>
      <c r="G279" s="376"/>
      <c r="H279" s="376"/>
      <c r="I279" s="377"/>
    </row>
    <row r="280" spans="1:9" s="32" customFormat="1" ht="25.5" customHeight="1" x14ac:dyDescent="0.2">
      <c r="A280" s="5" t="s">
        <v>59</v>
      </c>
      <c r="B280" s="372" t="s">
        <v>60</v>
      </c>
      <c r="C280" s="373"/>
      <c r="D280" s="374" t="s">
        <v>61</v>
      </c>
      <c r="E280" s="374"/>
      <c r="F280" s="374" t="s">
        <v>62</v>
      </c>
      <c r="G280" s="374"/>
      <c r="H280" s="374" t="s">
        <v>63</v>
      </c>
      <c r="I280" s="374"/>
    </row>
    <row r="281" spans="1:9" s="32" customFormat="1" x14ac:dyDescent="0.2">
      <c r="A281" s="474">
        <f>C121</f>
        <v>0</v>
      </c>
      <c r="B281" s="364">
        <f>+A281*75/100</f>
        <v>0</v>
      </c>
      <c r="C281" s="365"/>
      <c r="D281" s="379">
        <f>+A281*25/100</f>
        <v>0</v>
      </c>
      <c r="E281" s="379"/>
      <c r="F281" s="379">
        <v>0</v>
      </c>
      <c r="G281" s="379"/>
      <c r="H281" s="379">
        <v>0</v>
      </c>
      <c r="I281" s="379"/>
    </row>
    <row r="282" spans="1:9" s="32" customFormat="1" x14ac:dyDescent="0.2">
      <c r="A282" s="474"/>
      <c r="B282" s="366"/>
      <c r="C282" s="367"/>
      <c r="D282" s="379"/>
      <c r="E282" s="379"/>
      <c r="F282" s="379"/>
      <c r="G282" s="379"/>
      <c r="H282" s="379"/>
      <c r="I282" s="379"/>
    </row>
    <row r="283" spans="1:9" s="32" customFormat="1" x14ac:dyDescent="0.2">
      <c r="A283" s="193"/>
      <c r="B283" s="194"/>
      <c r="C283" s="194"/>
      <c r="D283" s="194"/>
      <c r="E283" s="194"/>
      <c r="F283" s="194"/>
      <c r="G283" s="194"/>
      <c r="H283" s="194"/>
      <c r="I283" s="194"/>
    </row>
    <row r="284" spans="1:9" s="32" customFormat="1" ht="25.5" customHeight="1" x14ac:dyDescent="0.2">
      <c r="A284" s="375" t="s">
        <v>112</v>
      </c>
      <c r="B284" s="376"/>
      <c r="C284" s="376"/>
      <c r="D284" s="376"/>
      <c r="E284" s="376"/>
      <c r="F284" s="376"/>
      <c r="G284" s="376"/>
      <c r="H284" s="376"/>
      <c r="I284" s="377"/>
    </row>
    <row r="285" spans="1:9" s="32" customFormat="1" ht="25.5" customHeight="1" x14ac:dyDescent="0.2">
      <c r="A285" s="5" t="s">
        <v>59</v>
      </c>
      <c r="B285" s="372" t="s">
        <v>60</v>
      </c>
      <c r="C285" s="373"/>
      <c r="D285" s="374" t="s">
        <v>61</v>
      </c>
      <c r="E285" s="374"/>
      <c r="F285" s="374" t="s">
        <v>62</v>
      </c>
      <c r="G285" s="374"/>
      <c r="H285" s="374" t="s">
        <v>63</v>
      </c>
      <c r="I285" s="374"/>
    </row>
    <row r="286" spans="1:9" s="32" customFormat="1" x14ac:dyDescent="0.2">
      <c r="A286" s="474">
        <f>+A281-A292</f>
        <v>0</v>
      </c>
      <c r="B286" s="364">
        <f>+A286*75/100</f>
        <v>0</v>
      </c>
      <c r="C286" s="365"/>
      <c r="D286" s="379">
        <f>+A286*25/100</f>
        <v>0</v>
      </c>
      <c r="E286" s="379"/>
      <c r="F286" s="379">
        <v>0</v>
      </c>
      <c r="G286" s="379"/>
      <c r="H286" s="379">
        <v>0</v>
      </c>
      <c r="I286" s="379"/>
    </row>
    <row r="287" spans="1:9" s="32" customFormat="1" x14ac:dyDescent="0.2">
      <c r="A287" s="474"/>
      <c r="B287" s="366"/>
      <c r="C287" s="367"/>
      <c r="D287" s="379"/>
      <c r="E287" s="379"/>
      <c r="F287" s="379"/>
      <c r="G287" s="379"/>
      <c r="H287" s="379"/>
      <c r="I287" s="379"/>
    </row>
    <row r="288" spans="1:9" s="32" customFormat="1" x14ac:dyDescent="0.2"/>
    <row r="289" spans="1:9" s="32" customFormat="1" x14ac:dyDescent="0.2"/>
    <row r="290" spans="1:9" s="32" customFormat="1" ht="25.5" customHeight="1" x14ac:dyDescent="0.2">
      <c r="A290" s="375" t="s">
        <v>92</v>
      </c>
      <c r="B290" s="376"/>
      <c r="C290" s="376"/>
      <c r="D290" s="376"/>
      <c r="E290" s="376"/>
      <c r="F290" s="376"/>
      <c r="G290" s="376"/>
      <c r="H290" s="376"/>
      <c r="I290" s="377"/>
    </row>
    <row r="291" spans="1:9" s="32" customFormat="1" ht="25.5" customHeight="1" x14ac:dyDescent="0.2">
      <c r="A291" s="5" t="s">
        <v>59</v>
      </c>
      <c r="B291" s="372" t="s">
        <v>60</v>
      </c>
      <c r="C291" s="373"/>
      <c r="D291" s="374" t="s">
        <v>61</v>
      </c>
      <c r="E291" s="374"/>
      <c r="F291" s="374" t="s">
        <v>62</v>
      </c>
      <c r="G291" s="374"/>
      <c r="H291" s="374" t="s">
        <v>63</v>
      </c>
      <c r="I291" s="374"/>
    </row>
    <row r="292" spans="1:9" s="32" customFormat="1" x14ac:dyDescent="0.2">
      <c r="A292" s="474">
        <f>+I182+I199+I216+I244+I260</f>
        <v>0</v>
      </c>
      <c r="B292" s="364">
        <f>+A292*75/100</f>
        <v>0</v>
      </c>
      <c r="C292" s="365"/>
      <c r="D292" s="379">
        <f>+A292*25/100</f>
        <v>0</v>
      </c>
      <c r="E292" s="379"/>
      <c r="F292" s="379">
        <v>0</v>
      </c>
      <c r="G292" s="379"/>
      <c r="H292" s="379">
        <v>0</v>
      </c>
      <c r="I292" s="379"/>
    </row>
    <row r="293" spans="1:9" s="32" customFormat="1" x14ac:dyDescent="0.2">
      <c r="A293" s="474"/>
      <c r="B293" s="366"/>
      <c r="C293" s="367"/>
      <c r="D293" s="379"/>
      <c r="E293" s="379"/>
      <c r="F293" s="379"/>
      <c r="G293" s="379"/>
      <c r="H293" s="379"/>
      <c r="I293" s="379"/>
    </row>
    <row r="294" spans="1:9" s="32" customFormat="1" x14ac:dyDescent="0.2"/>
    <row r="295" spans="1:9" s="32" customFormat="1" x14ac:dyDescent="0.2">
      <c r="A295" s="200"/>
      <c r="B295" s="212"/>
      <c r="C295" s="212"/>
      <c r="D295" s="212"/>
      <c r="E295" s="212"/>
      <c r="F295" s="212"/>
      <c r="G295" s="212"/>
      <c r="H295" s="212"/>
    </row>
    <row r="296" spans="1:9" s="32" customFormat="1" ht="12.75" customHeight="1" x14ac:dyDescent="0.2">
      <c r="A296" s="483" t="s">
        <v>185</v>
      </c>
      <c r="B296" s="483"/>
      <c r="C296" s="483"/>
      <c r="D296" s="483"/>
      <c r="E296" s="483"/>
      <c r="F296" s="483"/>
      <c r="G296" s="483"/>
      <c r="H296" s="483"/>
      <c r="I296" s="483"/>
    </row>
    <row r="297" spans="1:9" s="32" customFormat="1" ht="34.5" customHeight="1" x14ac:dyDescent="0.2">
      <c r="A297" s="435"/>
      <c r="B297" s="436"/>
      <c r="C297" s="436"/>
      <c r="D297" s="436"/>
      <c r="E297" s="436"/>
      <c r="F297" s="436"/>
      <c r="G297" s="436"/>
      <c r="H297" s="436"/>
      <c r="I297" s="436"/>
    </row>
    <row r="298" spans="1:9" s="32" customFormat="1" x14ac:dyDescent="0.2"/>
    <row r="299" spans="1:9" s="32" customFormat="1" x14ac:dyDescent="0.2">
      <c r="A299" s="483" t="s">
        <v>186</v>
      </c>
      <c r="B299" s="483"/>
      <c r="C299" s="483"/>
      <c r="D299" s="483"/>
      <c r="E299" s="483"/>
      <c r="F299" s="483"/>
      <c r="G299" s="483"/>
      <c r="H299" s="483"/>
      <c r="I299" s="483"/>
    </row>
    <row r="300" spans="1:9" s="32" customFormat="1" ht="23.25" customHeight="1" x14ac:dyDescent="0.2">
      <c r="A300" s="479"/>
      <c r="B300" s="479"/>
      <c r="C300" s="479"/>
      <c r="D300" s="479"/>
      <c r="E300" s="479"/>
      <c r="F300" s="479"/>
      <c r="G300" s="479"/>
      <c r="H300" s="479"/>
      <c r="I300" s="479"/>
    </row>
    <row r="301" spans="1:9" s="32" customFormat="1" x14ac:dyDescent="0.2"/>
    <row r="302" spans="1:9" s="32" customFormat="1" ht="27" customHeight="1" x14ac:dyDescent="0.2">
      <c r="A302" s="483" t="s">
        <v>187</v>
      </c>
      <c r="B302" s="483"/>
      <c r="C302" s="483"/>
      <c r="D302" s="483"/>
      <c r="E302" s="483"/>
      <c r="F302" s="483"/>
      <c r="G302" s="483"/>
      <c r="H302" s="483"/>
      <c r="I302" s="483"/>
    </row>
    <row r="303" spans="1:9" s="32" customFormat="1" ht="14.1" customHeight="1" x14ac:dyDescent="0.2">
      <c r="A303" s="205"/>
      <c r="B303" s="205"/>
      <c r="C303" s="205"/>
      <c r="D303" s="205"/>
      <c r="E303" s="205"/>
      <c r="F303" s="205"/>
      <c r="G303" s="205"/>
      <c r="H303" s="205"/>
      <c r="I303" s="205"/>
    </row>
    <row r="304" spans="1:9" s="164" customFormat="1" x14ac:dyDescent="0.2">
      <c r="A304" s="483" t="s">
        <v>0</v>
      </c>
      <c r="B304" s="483"/>
      <c r="C304" s="483"/>
      <c r="D304" s="483"/>
      <c r="E304" s="483"/>
      <c r="F304" s="483"/>
      <c r="G304" s="483"/>
      <c r="H304" s="483"/>
      <c r="I304" s="483"/>
    </row>
    <row r="305" spans="1:9" s="32" customFormat="1" ht="19.5" customHeight="1" thickBot="1" x14ac:dyDescent="0.25">
      <c r="A305" s="435"/>
      <c r="B305" s="436"/>
      <c r="C305" s="436"/>
      <c r="D305" s="436"/>
      <c r="E305" s="436"/>
      <c r="F305" s="436"/>
      <c r="G305" s="436"/>
      <c r="H305" s="436"/>
      <c r="I305" s="436"/>
    </row>
    <row r="306" spans="1:9" s="103" customFormat="1" ht="32.1" customHeight="1" thickBot="1" x14ac:dyDescent="0.25">
      <c r="A306" s="215" t="s">
        <v>195</v>
      </c>
      <c r="B306" s="526" t="s">
        <v>196</v>
      </c>
      <c r="C306" s="526"/>
      <c r="D306" s="526"/>
      <c r="E306" s="526" t="s">
        <v>197</v>
      </c>
      <c r="F306" s="526"/>
      <c r="G306" s="526" t="s">
        <v>198</v>
      </c>
      <c r="H306" s="526"/>
      <c r="I306" s="216" t="s">
        <v>199</v>
      </c>
    </row>
    <row r="307" spans="1:9" s="32" customFormat="1" x14ac:dyDescent="0.2">
      <c r="A307" s="217"/>
      <c r="B307" s="527"/>
      <c r="C307" s="528"/>
      <c r="D307" s="529"/>
      <c r="E307" s="530"/>
      <c r="F307" s="531"/>
      <c r="G307" s="530"/>
      <c r="H307" s="531"/>
      <c r="I307" s="218">
        <f>+E307-G307</f>
        <v>0</v>
      </c>
    </row>
    <row r="308" spans="1:9" s="32" customFormat="1" x14ac:dyDescent="0.2">
      <c r="A308" s="219"/>
      <c r="B308" s="521"/>
      <c r="C308" s="522"/>
      <c r="D308" s="523"/>
      <c r="E308" s="524"/>
      <c r="F308" s="525"/>
      <c r="G308" s="524"/>
      <c r="H308" s="525"/>
      <c r="I308" s="220">
        <f t="shared" ref="I308:I317" si="0">+E308-G308</f>
        <v>0</v>
      </c>
    </row>
    <row r="309" spans="1:9" s="32" customFormat="1" x14ac:dyDescent="0.2">
      <c r="A309" s="221"/>
      <c r="B309" s="521"/>
      <c r="C309" s="522"/>
      <c r="D309" s="523"/>
      <c r="E309" s="524"/>
      <c r="F309" s="525"/>
      <c r="G309" s="524"/>
      <c r="H309" s="525"/>
      <c r="I309" s="222">
        <f t="shared" si="0"/>
        <v>0</v>
      </c>
    </row>
    <row r="310" spans="1:9" s="32" customFormat="1" x14ac:dyDescent="0.2">
      <c r="A310" s="221"/>
      <c r="B310" s="521"/>
      <c r="C310" s="522"/>
      <c r="D310" s="523"/>
      <c r="E310" s="524"/>
      <c r="F310" s="525"/>
      <c r="G310" s="524"/>
      <c r="H310" s="525"/>
      <c r="I310" s="222">
        <f t="shared" si="0"/>
        <v>0</v>
      </c>
    </row>
    <row r="311" spans="1:9" s="32" customFormat="1" x14ac:dyDescent="0.2">
      <c r="A311" s="221"/>
      <c r="B311" s="532"/>
      <c r="C311" s="522"/>
      <c r="D311" s="523"/>
      <c r="E311" s="524"/>
      <c r="F311" s="525"/>
      <c r="G311" s="524"/>
      <c r="H311" s="525"/>
      <c r="I311" s="222">
        <f t="shared" si="0"/>
        <v>0</v>
      </c>
    </row>
    <row r="312" spans="1:9" s="32" customFormat="1" x14ac:dyDescent="0.2">
      <c r="A312" s="221"/>
      <c r="B312" s="521"/>
      <c r="C312" s="522"/>
      <c r="D312" s="523"/>
      <c r="E312" s="524"/>
      <c r="F312" s="525"/>
      <c r="G312" s="524"/>
      <c r="H312" s="525"/>
      <c r="I312" s="222">
        <f t="shared" si="0"/>
        <v>0</v>
      </c>
    </row>
    <row r="313" spans="1:9" s="32" customFormat="1" x14ac:dyDescent="0.2">
      <c r="A313" s="221"/>
      <c r="B313" s="532"/>
      <c r="C313" s="522"/>
      <c r="D313" s="523"/>
      <c r="E313" s="524"/>
      <c r="F313" s="525"/>
      <c r="G313" s="524"/>
      <c r="H313" s="525"/>
      <c r="I313" s="222">
        <f t="shared" si="0"/>
        <v>0</v>
      </c>
    </row>
    <row r="314" spans="1:9" s="32" customFormat="1" x14ac:dyDescent="0.2">
      <c r="A314" s="221"/>
      <c r="B314" s="532"/>
      <c r="C314" s="522"/>
      <c r="D314" s="523"/>
      <c r="E314" s="524"/>
      <c r="F314" s="525"/>
      <c r="G314" s="524"/>
      <c r="H314" s="525"/>
      <c r="I314" s="222">
        <f t="shared" si="0"/>
        <v>0</v>
      </c>
    </row>
    <row r="315" spans="1:9" s="32" customFormat="1" x14ac:dyDescent="0.2">
      <c r="A315" s="221"/>
      <c r="B315" s="521"/>
      <c r="C315" s="522"/>
      <c r="D315" s="523"/>
      <c r="E315" s="524"/>
      <c r="F315" s="525"/>
      <c r="G315" s="524"/>
      <c r="H315" s="525"/>
      <c r="I315" s="222">
        <f t="shared" si="0"/>
        <v>0</v>
      </c>
    </row>
    <row r="316" spans="1:9" s="32" customFormat="1" x14ac:dyDescent="0.2">
      <c r="A316" s="221"/>
      <c r="B316" s="532"/>
      <c r="C316" s="522"/>
      <c r="D316" s="523"/>
      <c r="E316" s="524"/>
      <c r="F316" s="525"/>
      <c r="G316" s="524"/>
      <c r="H316" s="525"/>
      <c r="I316" s="222">
        <f t="shared" si="0"/>
        <v>0</v>
      </c>
    </row>
    <row r="317" spans="1:9" s="32" customFormat="1" ht="13.5" thickBot="1" x14ac:dyDescent="0.25">
      <c r="A317" s="223"/>
      <c r="B317" s="533"/>
      <c r="C317" s="534"/>
      <c r="D317" s="535"/>
      <c r="E317" s="536"/>
      <c r="F317" s="537"/>
      <c r="G317" s="536"/>
      <c r="H317" s="537"/>
      <c r="I317" s="224">
        <f t="shared" si="0"/>
        <v>0</v>
      </c>
    </row>
    <row r="318" spans="1:9" s="32" customFormat="1" ht="25.5" customHeight="1" thickBot="1" x14ac:dyDescent="0.25">
      <c r="A318" s="205"/>
      <c r="B318" s="538"/>
      <c r="C318" s="538"/>
      <c r="D318" s="538"/>
      <c r="E318" s="539">
        <f>SUM(E307:F317)</f>
        <v>0</v>
      </c>
      <c r="F318" s="540"/>
      <c r="G318" s="539">
        <f>SUM(G307:H317)</f>
        <v>0</v>
      </c>
      <c r="H318" s="540"/>
      <c r="I318" s="225">
        <f>SUM(I307:I317)</f>
        <v>0</v>
      </c>
    </row>
    <row r="319" spans="1:9" s="32" customFormat="1" ht="32.25" customHeight="1" x14ac:dyDescent="0.2">
      <c r="A319" s="191"/>
      <c r="B319" s="192"/>
      <c r="C319" s="192"/>
      <c r="D319" s="192"/>
      <c r="E319" s="192"/>
      <c r="F319" s="192"/>
      <c r="G319" s="192"/>
      <c r="H319" s="192"/>
      <c r="I319" s="192"/>
    </row>
    <row r="320" spans="1:9" s="32" customFormat="1" ht="12.75" customHeight="1" x14ac:dyDescent="0.2">
      <c r="A320" s="483" t="str">
        <f>+A194</f>
        <v>B  - Verifiche stato di NEET</v>
      </c>
      <c r="B320" s="483"/>
      <c r="C320" s="483"/>
      <c r="D320" s="483"/>
      <c r="E320" s="483"/>
      <c r="F320" s="483"/>
      <c r="G320" s="483"/>
      <c r="H320" s="483"/>
      <c r="I320" s="483"/>
    </row>
    <row r="321" spans="1:9" s="32" customFormat="1" ht="13.5" thickBot="1" x14ac:dyDescent="0.25">
      <c r="A321" s="483"/>
      <c r="B321" s="483"/>
      <c r="C321" s="483"/>
      <c r="D321" s="483"/>
      <c r="E321" s="483"/>
      <c r="F321" s="483"/>
      <c r="G321" s="483"/>
      <c r="H321" s="483"/>
      <c r="I321" s="483"/>
    </row>
    <row r="322" spans="1:9" s="103" customFormat="1" ht="32.1" customHeight="1" thickBot="1" x14ac:dyDescent="0.25">
      <c r="A322" s="215" t="s">
        <v>195</v>
      </c>
      <c r="B322" s="526" t="s">
        <v>196</v>
      </c>
      <c r="C322" s="526"/>
      <c r="D322" s="526"/>
      <c r="E322" s="526" t="s">
        <v>197</v>
      </c>
      <c r="F322" s="526"/>
      <c r="G322" s="526" t="s">
        <v>198</v>
      </c>
      <c r="H322" s="526"/>
      <c r="I322" s="216" t="s">
        <v>199</v>
      </c>
    </row>
    <row r="323" spans="1:9" s="32" customFormat="1" x14ac:dyDescent="0.2">
      <c r="A323" s="217"/>
      <c r="B323" s="527"/>
      <c r="C323" s="528"/>
      <c r="D323" s="529"/>
      <c r="E323" s="530"/>
      <c r="F323" s="531"/>
      <c r="G323" s="530"/>
      <c r="H323" s="531"/>
      <c r="I323" s="218">
        <f>+E323-G323</f>
        <v>0</v>
      </c>
    </row>
    <row r="324" spans="1:9" s="32" customFormat="1" x14ac:dyDescent="0.2">
      <c r="A324" s="219"/>
      <c r="B324" s="521"/>
      <c r="C324" s="522"/>
      <c r="D324" s="523"/>
      <c r="E324" s="524"/>
      <c r="F324" s="525"/>
      <c r="G324" s="524"/>
      <c r="H324" s="525"/>
      <c r="I324" s="220">
        <f t="shared" ref="I324:I333" si="1">+E324-G324</f>
        <v>0</v>
      </c>
    </row>
    <row r="325" spans="1:9" s="32" customFormat="1" x14ac:dyDescent="0.2">
      <c r="A325" s="221"/>
      <c r="B325" s="521"/>
      <c r="C325" s="522"/>
      <c r="D325" s="523"/>
      <c r="E325" s="524"/>
      <c r="F325" s="525"/>
      <c r="G325" s="524"/>
      <c r="H325" s="525"/>
      <c r="I325" s="222">
        <f t="shared" si="1"/>
        <v>0</v>
      </c>
    </row>
    <row r="326" spans="1:9" s="32" customFormat="1" x14ac:dyDescent="0.2">
      <c r="A326" s="221"/>
      <c r="B326" s="521"/>
      <c r="C326" s="522"/>
      <c r="D326" s="523"/>
      <c r="E326" s="524"/>
      <c r="F326" s="525"/>
      <c r="G326" s="524"/>
      <c r="H326" s="525"/>
      <c r="I326" s="222">
        <f t="shared" si="1"/>
        <v>0</v>
      </c>
    </row>
    <row r="327" spans="1:9" s="32" customFormat="1" x14ac:dyDescent="0.2">
      <c r="A327" s="221"/>
      <c r="B327" s="532"/>
      <c r="C327" s="522"/>
      <c r="D327" s="523"/>
      <c r="E327" s="524"/>
      <c r="F327" s="525"/>
      <c r="G327" s="524"/>
      <c r="H327" s="525"/>
      <c r="I327" s="222">
        <f t="shared" si="1"/>
        <v>0</v>
      </c>
    </row>
    <row r="328" spans="1:9" s="32" customFormat="1" x14ac:dyDescent="0.2">
      <c r="A328" s="221"/>
      <c r="B328" s="521"/>
      <c r="C328" s="522"/>
      <c r="D328" s="523"/>
      <c r="E328" s="524"/>
      <c r="F328" s="525"/>
      <c r="G328" s="524"/>
      <c r="H328" s="525"/>
      <c r="I328" s="222">
        <f t="shared" si="1"/>
        <v>0</v>
      </c>
    </row>
    <row r="329" spans="1:9" s="32" customFormat="1" x14ac:dyDescent="0.2">
      <c r="A329" s="221"/>
      <c r="B329" s="532"/>
      <c r="C329" s="522"/>
      <c r="D329" s="523"/>
      <c r="E329" s="524"/>
      <c r="F329" s="525"/>
      <c r="G329" s="524"/>
      <c r="H329" s="525"/>
      <c r="I329" s="222">
        <f t="shared" si="1"/>
        <v>0</v>
      </c>
    </row>
    <row r="330" spans="1:9" s="32" customFormat="1" x14ac:dyDescent="0.2">
      <c r="A330" s="221"/>
      <c r="B330" s="532"/>
      <c r="C330" s="522"/>
      <c r="D330" s="523"/>
      <c r="E330" s="524"/>
      <c r="F330" s="525"/>
      <c r="G330" s="524"/>
      <c r="H330" s="525"/>
      <c r="I330" s="222">
        <f t="shared" si="1"/>
        <v>0</v>
      </c>
    </row>
    <row r="331" spans="1:9" s="32" customFormat="1" x14ac:dyDescent="0.2">
      <c r="A331" s="221"/>
      <c r="B331" s="521"/>
      <c r="C331" s="522"/>
      <c r="D331" s="523"/>
      <c r="E331" s="524"/>
      <c r="F331" s="525"/>
      <c r="G331" s="524"/>
      <c r="H331" s="525"/>
      <c r="I331" s="222">
        <f t="shared" si="1"/>
        <v>0</v>
      </c>
    </row>
    <row r="332" spans="1:9" s="32" customFormat="1" x14ac:dyDescent="0.2">
      <c r="A332" s="221"/>
      <c r="B332" s="532"/>
      <c r="C332" s="522"/>
      <c r="D332" s="523"/>
      <c r="E332" s="524"/>
      <c r="F332" s="525"/>
      <c r="G332" s="524"/>
      <c r="H332" s="525"/>
      <c r="I332" s="222">
        <f t="shared" si="1"/>
        <v>0</v>
      </c>
    </row>
    <row r="333" spans="1:9" s="32" customFormat="1" ht="13.5" thickBot="1" x14ac:dyDescent="0.25">
      <c r="A333" s="223"/>
      <c r="B333" s="533"/>
      <c r="C333" s="534"/>
      <c r="D333" s="535"/>
      <c r="E333" s="536"/>
      <c r="F333" s="537"/>
      <c r="G333" s="536"/>
      <c r="H333" s="537"/>
      <c r="I333" s="224">
        <f t="shared" si="1"/>
        <v>0</v>
      </c>
    </row>
    <row r="334" spans="1:9" s="32" customFormat="1" ht="25.5" customHeight="1" thickBot="1" x14ac:dyDescent="0.25">
      <c r="A334" s="205"/>
      <c r="B334" s="538"/>
      <c r="C334" s="538"/>
      <c r="D334" s="538"/>
      <c r="E334" s="539">
        <f>SUM(E323:F333)</f>
        <v>0</v>
      </c>
      <c r="F334" s="540"/>
      <c r="G334" s="539">
        <f>SUM(G323:H333)</f>
        <v>0</v>
      </c>
      <c r="H334" s="540"/>
      <c r="I334" s="225">
        <f>SUM(I323:I333)</f>
        <v>0</v>
      </c>
    </row>
    <row r="335" spans="1:9" s="32" customFormat="1" x14ac:dyDescent="0.2">
      <c r="A335" s="205"/>
      <c r="B335" s="226"/>
      <c r="C335" s="226"/>
      <c r="D335" s="226"/>
      <c r="E335" s="226"/>
      <c r="F335" s="226"/>
      <c r="G335" s="226"/>
      <c r="H335" s="226"/>
      <c r="I335" s="226"/>
    </row>
    <row r="336" spans="1:9" s="32" customFormat="1" x14ac:dyDescent="0.2">
      <c r="A336" s="205"/>
      <c r="B336" s="226"/>
      <c r="C336" s="226"/>
      <c r="D336" s="226"/>
      <c r="E336" s="226"/>
      <c r="F336" s="226"/>
      <c r="G336" s="226"/>
      <c r="H336" s="226"/>
      <c r="I336" s="226"/>
    </row>
    <row r="337" spans="1:9" s="164" customFormat="1" x14ac:dyDescent="0.2">
      <c r="A337" s="483" t="s">
        <v>85</v>
      </c>
      <c r="B337" s="483"/>
      <c r="C337" s="483"/>
      <c r="D337" s="483"/>
      <c r="E337" s="483"/>
      <c r="F337" s="483"/>
      <c r="G337" s="483"/>
      <c r="H337" s="483"/>
      <c r="I337" s="483"/>
    </row>
    <row r="338" spans="1:9" s="32" customFormat="1" ht="13.5" thickBot="1" x14ac:dyDescent="0.25">
      <c r="A338" s="205"/>
      <c r="B338" s="226"/>
      <c r="C338" s="226"/>
      <c r="D338" s="226"/>
      <c r="E338" s="226"/>
      <c r="F338" s="226"/>
      <c r="G338" s="226"/>
      <c r="H338" s="226"/>
      <c r="I338" s="226"/>
    </row>
    <row r="339" spans="1:9" s="103" customFormat="1" ht="32.1" customHeight="1" thickBot="1" x14ac:dyDescent="0.25">
      <c r="A339" s="215" t="s">
        <v>195</v>
      </c>
      <c r="B339" s="526" t="s">
        <v>196</v>
      </c>
      <c r="C339" s="526"/>
      <c r="D339" s="526"/>
      <c r="E339" s="526" t="s">
        <v>197</v>
      </c>
      <c r="F339" s="526"/>
      <c r="G339" s="526" t="s">
        <v>198</v>
      </c>
      <c r="H339" s="526"/>
      <c r="I339" s="216" t="s">
        <v>199</v>
      </c>
    </row>
    <row r="340" spans="1:9" s="32" customFormat="1" x14ac:dyDescent="0.2">
      <c r="A340" s="217"/>
      <c r="B340" s="527"/>
      <c r="C340" s="528"/>
      <c r="D340" s="529"/>
      <c r="E340" s="530"/>
      <c r="F340" s="531"/>
      <c r="G340" s="530"/>
      <c r="H340" s="531"/>
      <c r="I340" s="218">
        <f>+E340-G340</f>
        <v>0</v>
      </c>
    </row>
    <row r="341" spans="1:9" s="32" customFormat="1" x14ac:dyDescent="0.2">
      <c r="A341" s="219"/>
      <c r="B341" s="521"/>
      <c r="C341" s="522"/>
      <c r="D341" s="523"/>
      <c r="E341" s="524"/>
      <c r="F341" s="525"/>
      <c r="G341" s="524"/>
      <c r="H341" s="525"/>
      <c r="I341" s="220">
        <f t="shared" ref="I341:I350" si="2">+E341-G341</f>
        <v>0</v>
      </c>
    </row>
    <row r="342" spans="1:9" s="32" customFormat="1" x14ac:dyDescent="0.2">
      <c r="A342" s="221"/>
      <c r="B342" s="521"/>
      <c r="C342" s="522"/>
      <c r="D342" s="523"/>
      <c r="E342" s="524"/>
      <c r="F342" s="525"/>
      <c r="G342" s="524"/>
      <c r="H342" s="525"/>
      <c r="I342" s="222">
        <f t="shared" si="2"/>
        <v>0</v>
      </c>
    </row>
    <row r="343" spans="1:9" s="32" customFormat="1" x14ac:dyDescent="0.2">
      <c r="A343" s="221"/>
      <c r="B343" s="521"/>
      <c r="C343" s="522"/>
      <c r="D343" s="523"/>
      <c r="E343" s="524"/>
      <c r="F343" s="525"/>
      <c r="G343" s="524"/>
      <c r="H343" s="525"/>
      <c r="I343" s="222">
        <f t="shared" si="2"/>
        <v>0</v>
      </c>
    </row>
    <row r="344" spans="1:9" s="32" customFormat="1" x14ac:dyDescent="0.2">
      <c r="A344" s="221"/>
      <c r="B344" s="532"/>
      <c r="C344" s="522"/>
      <c r="D344" s="523"/>
      <c r="E344" s="524"/>
      <c r="F344" s="525"/>
      <c r="G344" s="524"/>
      <c r="H344" s="525"/>
      <c r="I344" s="222">
        <f t="shared" si="2"/>
        <v>0</v>
      </c>
    </row>
    <row r="345" spans="1:9" s="32" customFormat="1" x14ac:dyDescent="0.2">
      <c r="A345" s="221"/>
      <c r="B345" s="521"/>
      <c r="C345" s="522"/>
      <c r="D345" s="523"/>
      <c r="E345" s="524"/>
      <c r="F345" s="525"/>
      <c r="G345" s="524"/>
      <c r="H345" s="525"/>
      <c r="I345" s="222">
        <f t="shared" si="2"/>
        <v>0</v>
      </c>
    </row>
    <row r="346" spans="1:9" s="32" customFormat="1" x14ac:dyDescent="0.2">
      <c r="A346" s="221"/>
      <c r="B346" s="532"/>
      <c r="C346" s="522"/>
      <c r="D346" s="523"/>
      <c r="E346" s="524"/>
      <c r="F346" s="525"/>
      <c r="G346" s="524"/>
      <c r="H346" s="525"/>
      <c r="I346" s="222">
        <f t="shared" si="2"/>
        <v>0</v>
      </c>
    </row>
    <row r="347" spans="1:9" s="32" customFormat="1" x14ac:dyDescent="0.2">
      <c r="A347" s="221"/>
      <c r="B347" s="532"/>
      <c r="C347" s="522"/>
      <c r="D347" s="523"/>
      <c r="E347" s="524"/>
      <c r="F347" s="525"/>
      <c r="G347" s="524"/>
      <c r="H347" s="525"/>
      <c r="I347" s="222">
        <f t="shared" si="2"/>
        <v>0</v>
      </c>
    </row>
    <row r="348" spans="1:9" s="32" customFormat="1" x14ac:dyDescent="0.2">
      <c r="A348" s="221"/>
      <c r="B348" s="521"/>
      <c r="C348" s="522"/>
      <c r="D348" s="523"/>
      <c r="E348" s="524"/>
      <c r="F348" s="525"/>
      <c r="G348" s="524"/>
      <c r="H348" s="525"/>
      <c r="I348" s="222">
        <f t="shared" si="2"/>
        <v>0</v>
      </c>
    </row>
    <row r="349" spans="1:9" s="32" customFormat="1" x14ac:dyDescent="0.2">
      <c r="A349" s="221"/>
      <c r="B349" s="532"/>
      <c r="C349" s="522"/>
      <c r="D349" s="523"/>
      <c r="E349" s="524"/>
      <c r="F349" s="525"/>
      <c r="G349" s="524"/>
      <c r="H349" s="525"/>
      <c r="I349" s="222">
        <f t="shared" si="2"/>
        <v>0</v>
      </c>
    </row>
    <row r="350" spans="1:9" s="32" customFormat="1" ht="13.5" thickBot="1" x14ac:dyDescent="0.25">
      <c r="A350" s="223"/>
      <c r="B350" s="533"/>
      <c r="C350" s="534"/>
      <c r="D350" s="535"/>
      <c r="E350" s="536"/>
      <c r="F350" s="537"/>
      <c r="G350" s="536"/>
      <c r="H350" s="537"/>
      <c r="I350" s="224">
        <f t="shared" si="2"/>
        <v>0</v>
      </c>
    </row>
    <row r="351" spans="1:9" s="32" customFormat="1" ht="25.5" customHeight="1" thickBot="1" x14ac:dyDescent="0.25">
      <c r="A351" s="205"/>
      <c r="B351" s="538"/>
      <c r="C351" s="538"/>
      <c r="D351" s="538"/>
      <c r="E351" s="539">
        <f>SUM(E340:F350)</f>
        <v>0</v>
      </c>
      <c r="F351" s="540"/>
      <c r="G351" s="539">
        <f>SUM(G340:H350)</f>
        <v>0</v>
      </c>
      <c r="H351" s="540"/>
      <c r="I351" s="225">
        <f>SUM(I340:I350)</f>
        <v>0</v>
      </c>
    </row>
    <row r="352" spans="1:9" s="32" customFormat="1" x14ac:dyDescent="0.2">
      <c r="A352" s="205"/>
      <c r="B352" s="226"/>
      <c r="C352" s="226"/>
      <c r="D352" s="226"/>
      <c r="E352" s="226"/>
      <c r="F352" s="226"/>
      <c r="G352" s="226"/>
      <c r="H352" s="226"/>
      <c r="I352" s="226"/>
    </row>
    <row r="353" spans="1:9" s="32" customFormat="1" x14ac:dyDescent="0.2"/>
    <row r="354" spans="1:9" s="32" customFormat="1" ht="12.75" customHeight="1" x14ac:dyDescent="0.2">
      <c r="A354" s="483" t="str">
        <f>+A239</f>
        <v>D - Verifica sulla realizzazione dell'intervento finanziato</v>
      </c>
      <c r="B354" s="483"/>
      <c r="C354" s="483"/>
      <c r="D354" s="483"/>
      <c r="E354" s="483"/>
      <c r="F354" s="483"/>
      <c r="G354" s="483"/>
      <c r="H354" s="483"/>
      <c r="I354" s="483"/>
    </row>
    <row r="355" spans="1:9" s="32" customFormat="1" ht="13.5" thickBot="1" x14ac:dyDescent="0.25">
      <c r="A355" s="483"/>
      <c r="B355" s="483"/>
      <c r="C355" s="483"/>
      <c r="D355" s="483"/>
      <c r="E355" s="483"/>
      <c r="F355" s="483"/>
      <c r="G355" s="483"/>
      <c r="H355" s="483"/>
      <c r="I355" s="483"/>
    </row>
    <row r="356" spans="1:9" s="103" customFormat="1" ht="32.1" customHeight="1" thickBot="1" x14ac:dyDescent="0.25">
      <c r="A356" s="215" t="s">
        <v>195</v>
      </c>
      <c r="B356" s="526" t="s">
        <v>196</v>
      </c>
      <c r="C356" s="526"/>
      <c r="D356" s="526"/>
      <c r="E356" s="526" t="s">
        <v>197</v>
      </c>
      <c r="F356" s="526"/>
      <c r="G356" s="526" t="s">
        <v>198</v>
      </c>
      <c r="H356" s="526"/>
      <c r="I356" s="216" t="s">
        <v>199</v>
      </c>
    </row>
    <row r="357" spans="1:9" s="32" customFormat="1" ht="14.25" x14ac:dyDescent="0.2">
      <c r="A357" s="217"/>
      <c r="B357" s="544"/>
      <c r="C357" s="545"/>
      <c r="D357" s="546"/>
      <c r="E357" s="530"/>
      <c r="F357" s="531"/>
      <c r="G357" s="530"/>
      <c r="H357" s="531"/>
      <c r="I357" s="218">
        <f>+E357-G357</f>
        <v>0</v>
      </c>
    </row>
    <row r="358" spans="1:9" s="32" customFormat="1" ht="14.25" x14ac:dyDescent="0.2">
      <c r="A358" s="227"/>
      <c r="B358" s="541"/>
      <c r="C358" s="542"/>
      <c r="D358" s="543"/>
      <c r="E358" s="524"/>
      <c r="F358" s="525"/>
      <c r="G358" s="524"/>
      <c r="H358" s="525"/>
      <c r="I358" s="228">
        <f t="shared" ref="I358:I367" si="3">+E358-G358</f>
        <v>0</v>
      </c>
    </row>
    <row r="359" spans="1:9" s="32" customFormat="1" ht="14.25" x14ac:dyDescent="0.2">
      <c r="A359" s="221"/>
      <c r="B359" s="541"/>
      <c r="C359" s="542"/>
      <c r="D359" s="543"/>
      <c r="E359" s="524"/>
      <c r="F359" s="525"/>
      <c r="G359" s="524"/>
      <c r="H359" s="525"/>
      <c r="I359" s="222">
        <f t="shared" si="3"/>
        <v>0</v>
      </c>
    </row>
    <row r="360" spans="1:9" s="32" customFormat="1" ht="14.25" x14ac:dyDescent="0.2">
      <c r="A360" s="221"/>
      <c r="B360" s="541"/>
      <c r="C360" s="542"/>
      <c r="D360" s="543"/>
      <c r="E360" s="524"/>
      <c r="F360" s="525"/>
      <c r="G360" s="524"/>
      <c r="H360" s="525"/>
      <c r="I360" s="222">
        <f t="shared" si="3"/>
        <v>0</v>
      </c>
    </row>
    <row r="361" spans="1:9" s="32" customFormat="1" ht="14.25" x14ac:dyDescent="0.2">
      <c r="A361" s="221"/>
      <c r="B361" s="541"/>
      <c r="C361" s="542"/>
      <c r="D361" s="543"/>
      <c r="E361" s="524"/>
      <c r="F361" s="525"/>
      <c r="G361" s="524"/>
      <c r="H361" s="525"/>
      <c r="I361" s="222">
        <f t="shared" si="3"/>
        <v>0</v>
      </c>
    </row>
    <row r="362" spans="1:9" s="32" customFormat="1" ht="14.25" x14ac:dyDescent="0.2">
      <c r="A362" s="221"/>
      <c r="B362" s="541"/>
      <c r="C362" s="542"/>
      <c r="D362" s="543"/>
      <c r="E362" s="524"/>
      <c r="F362" s="525"/>
      <c r="G362" s="524"/>
      <c r="H362" s="525"/>
      <c r="I362" s="222">
        <f t="shared" si="3"/>
        <v>0</v>
      </c>
    </row>
    <row r="363" spans="1:9" s="32" customFormat="1" ht="14.25" x14ac:dyDescent="0.2">
      <c r="A363" s="221"/>
      <c r="B363" s="541"/>
      <c r="C363" s="542"/>
      <c r="D363" s="543"/>
      <c r="E363" s="524"/>
      <c r="F363" s="525"/>
      <c r="G363" s="524"/>
      <c r="H363" s="525"/>
      <c r="I363" s="222">
        <f t="shared" si="3"/>
        <v>0</v>
      </c>
    </row>
    <row r="364" spans="1:9" s="32" customFormat="1" ht="14.25" x14ac:dyDescent="0.2">
      <c r="A364" s="221"/>
      <c r="B364" s="541"/>
      <c r="C364" s="542"/>
      <c r="D364" s="543"/>
      <c r="E364" s="524"/>
      <c r="F364" s="525"/>
      <c r="G364" s="524"/>
      <c r="H364" s="525"/>
      <c r="I364" s="222">
        <f t="shared" si="3"/>
        <v>0</v>
      </c>
    </row>
    <row r="365" spans="1:9" s="32" customFormat="1" ht="14.25" x14ac:dyDescent="0.2">
      <c r="A365" s="221"/>
      <c r="B365" s="541"/>
      <c r="C365" s="542"/>
      <c r="D365" s="543"/>
      <c r="E365" s="524"/>
      <c r="F365" s="525"/>
      <c r="G365" s="524"/>
      <c r="H365" s="525"/>
      <c r="I365" s="222">
        <f t="shared" si="3"/>
        <v>0</v>
      </c>
    </row>
    <row r="366" spans="1:9" s="32" customFormat="1" ht="14.25" x14ac:dyDescent="0.2">
      <c r="A366" s="221"/>
      <c r="B366" s="541"/>
      <c r="C366" s="542"/>
      <c r="D366" s="543"/>
      <c r="E366" s="524"/>
      <c r="F366" s="525"/>
      <c r="G366" s="524"/>
      <c r="H366" s="525"/>
      <c r="I366" s="222">
        <f t="shared" si="3"/>
        <v>0</v>
      </c>
    </row>
    <row r="367" spans="1:9" s="32" customFormat="1" ht="15" thickBot="1" x14ac:dyDescent="0.25">
      <c r="A367" s="223"/>
      <c r="B367" s="547"/>
      <c r="C367" s="548"/>
      <c r="D367" s="549"/>
      <c r="E367" s="536"/>
      <c r="F367" s="537"/>
      <c r="G367" s="536"/>
      <c r="H367" s="537"/>
      <c r="I367" s="224">
        <f t="shared" si="3"/>
        <v>0</v>
      </c>
    </row>
    <row r="368" spans="1:9" s="32" customFormat="1" ht="25.5" customHeight="1" thickBot="1" x14ac:dyDescent="0.25">
      <c r="A368" s="205"/>
      <c r="B368" s="538"/>
      <c r="C368" s="538"/>
      <c r="D368" s="538"/>
      <c r="E368" s="539">
        <f>SUM(E357:F367)</f>
        <v>0</v>
      </c>
      <c r="F368" s="540"/>
      <c r="G368" s="539">
        <f>SUM(G357:H367)</f>
        <v>0</v>
      </c>
      <c r="H368" s="540"/>
      <c r="I368" s="225">
        <f>SUM(I357:I367)</f>
        <v>0</v>
      </c>
    </row>
    <row r="369" spans="1:9" s="32" customFormat="1" x14ac:dyDescent="0.2">
      <c r="A369" s="205"/>
      <c r="B369" s="226"/>
      <c r="C369" s="226"/>
      <c r="D369" s="226"/>
      <c r="E369" s="226"/>
      <c r="F369" s="226"/>
      <c r="G369" s="226"/>
      <c r="H369" s="226"/>
      <c r="I369" s="226"/>
    </row>
    <row r="370" spans="1:9" s="32" customFormat="1" x14ac:dyDescent="0.2">
      <c r="A370" s="205"/>
      <c r="B370" s="226"/>
      <c r="C370" s="226"/>
      <c r="D370" s="226"/>
      <c r="E370" s="226"/>
      <c r="F370" s="226"/>
      <c r="G370" s="226"/>
      <c r="H370" s="226"/>
      <c r="I370" s="226"/>
    </row>
    <row r="371" spans="1:9" s="164" customFormat="1" x14ac:dyDescent="0.2">
      <c r="A371" s="483" t="s">
        <v>89</v>
      </c>
      <c r="B371" s="483"/>
      <c r="C371" s="483"/>
      <c r="D371" s="483"/>
      <c r="E371" s="483"/>
      <c r="F371" s="483"/>
      <c r="G371" s="483"/>
      <c r="H371" s="483"/>
      <c r="I371" s="483"/>
    </row>
    <row r="372" spans="1:9" s="32" customFormat="1" ht="13.5" thickBot="1" x14ac:dyDescent="0.25">
      <c r="A372" s="205"/>
      <c r="B372" s="226"/>
      <c r="C372" s="226"/>
      <c r="D372" s="226"/>
      <c r="E372" s="226"/>
      <c r="F372" s="226"/>
      <c r="G372" s="226"/>
      <c r="H372" s="226"/>
      <c r="I372" s="226"/>
    </row>
    <row r="373" spans="1:9" s="103" customFormat="1" ht="32.1" customHeight="1" thickBot="1" x14ac:dyDescent="0.25">
      <c r="A373" s="215" t="s">
        <v>195</v>
      </c>
      <c r="B373" s="526" t="s">
        <v>196</v>
      </c>
      <c r="C373" s="526"/>
      <c r="D373" s="526"/>
      <c r="E373" s="526" t="s">
        <v>197</v>
      </c>
      <c r="F373" s="526"/>
      <c r="G373" s="526" t="s">
        <v>198</v>
      </c>
      <c r="H373" s="526"/>
      <c r="I373" s="216" t="s">
        <v>199</v>
      </c>
    </row>
    <row r="374" spans="1:9" s="32" customFormat="1" ht="14.25" x14ac:dyDescent="0.2">
      <c r="A374" s="217"/>
      <c r="B374" s="544"/>
      <c r="C374" s="545"/>
      <c r="D374" s="546"/>
      <c r="E374" s="530"/>
      <c r="F374" s="531"/>
      <c r="G374" s="530"/>
      <c r="H374" s="531"/>
      <c r="I374" s="218">
        <f>+E374-G374</f>
        <v>0</v>
      </c>
    </row>
    <row r="375" spans="1:9" s="32" customFormat="1" ht="14.25" x14ac:dyDescent="0.2">
      <c r="A375" s="227"/>
      <c r="B375" s="541"/>
      <c r="C375" s="542"/>
      <c r="D375" s="543"/>
      <c r="E375" s="524"/>
      <c r="F375" s="525"/>
      <c r="G375" s="524"/>
      <c r="H375" s="525"/>
      <c r="I375" s="228">
        <f t="shared" ref="I375:I384" si="4">+E375-G375</f>
        <v>0</v>
      </c>
    </row>
    <row r="376" spans="1:9" s="32" customFormat="1" ht="14.25" x14ac:dyDescent="0.2">
      <c r="A376" s="221"/>
      <c r="B376" s="541"/>
      <c r="C376" s="542"/>
      <c r="D376" s="543"/>
      <c r="E376" s="524"/>
      <c r="F376" s="525"/>
      <c r="G376" s="524"/>
      <c r="H376" s="525"/>
      <c r="I376" s="222">
        <f t="shared" si="4"/>
        <v>0</v>
      </c>
    </row>
    <row r="377" spans="1:9" s="32" customFormat="1" ht="14.25" x14ac:dyDescent="0.2">
      <c r="A377" s="221"/>
      <c r="B377" s="541"/>
      <c r="C377" s="542"/>
      <c r="D377" s="543"/>
      <c r="E377" s="524"/>
      <c r="F377" s="525"/>
      <c r="G377" s="524"/>
      <c r="H377" s="525"/>
      <c r="I377" s="222">
        <f t="shared" si="4"/>
        <v>0</v>
      </c>
    </row>
    <row r="378" spans="1:9" s="32" customFormat="1" ht="14.25" x14ac:dyDescent="0.2">
      <c r="A378" s="221"/>
      <c r="B378" s="541"/>
      <c r="C378" s="542"/>
      <c r="D378" s="543"/>
      <c r="E378" s="524"/>
      <c r="F378" s="525"/>
      <c r="G378" s="524"/>
      <c r="H378" s="525"/>
      <c r="I378" s="222">
        <f t="shared" si="4"/>
        <v>0</v>
      </c>
    </row>
    <row r="379" spans="1:9" s="32" customFormat="1" ht="14.25" x14ac:dyDescent="0.2">
      <c r="A379" s="221"/>
      <c r="B379" s="541"/>
      <c r="C379" s="542"/>
      <c r="D379" s="543"/>
      <c r="E379" s="524"/>
      <c r="F379" s="525"/>
      <c r="G379" s="524"/>
      <c r="H379" s="525"/>
      <c r="I379" s="222">
        <f t="shared" si="4"/>
        <v>0</v>
      </c>
    </row>
    <row r="380" spans="1:9" s="32" customFormat="1" ht="14.25" x14ac:dyDescent="0.2">
      <c r="A380" s="221"/>
      <c r="B380" s="541"/>
      <c r="C380" s="542"/>
      <c r="D380" s="543"/>
      <c r="E380" s="524"/>
      <c r="F380" s="525"/>
      <c r="G380" s="524"/>
      <c r="H380" s="525"/>
      <c r="I380" s="222">
        <f t="shared" si="4"/>
        <v>0</v>
      </c>
    </row>
    <row r="381" spans="1:9" s="32" customFormat="1" ht="14.25" x14ac:dyDescent="0.2">
      <c r="A381" s="221"/>
      <c r="B381" s="541"/>
      <c r="C381" s="542"/>
      <c r="D381" s="543"/>
      <c r="E381" s="524"/>
      <c r="F381" s="525"/>
      <c r="G381" s="524"/>
      <c r="H381" s="525"/>
      <c r="I381" s="222">
        <f t="shared" si="4"/>
        <v>0</v>
      </c>
    </row>
    <row r="382" spans="1:9" s="32" customFormat="1" ht="14.25" x14ac:dyDescent="0.2">
      <c r="A382" s="221"/>
      <c r="B382" s="541"/>
      <c r="C382" s="542"/>
      <c r="D382" s="543"/>
      <c r="E382" s="524"/>
      <c r="F382" s="525"/>
      <c r="G382" s="524"/>
      <c r="H382" s="525"/>
      <c r="I382" s="222">
        <f t="shared" si="4"/>
        <v>0</v>
      </c>
    </row>
    <row r="383" spans="1:9" s="32" customFormat="1" ht="14.25" x14ac:dyDescent="0.2">
      <c r="A383" s="221"/>
      <c r="B383" s="541"/>
      <c r="C383" s="542"/>
      <c r="D383" s="543"/>
      <c r="E383" s="524"/>
      <c r="F383" s="525"/>
      <c r="G383" s="524"/>
      <c r="H383" s="525"/>
      <c r="I383" s="222">
        <f t="shared" si="4"/>
        <v>0</v>
      </c>
    </row>
    <row r="384" spans="1:9" s="32" customFormat="1" ht="15" thickBot="1" x14ac:dyDescent="0.25">
      <c r="A384" s="223"/>
      <c r="B384" s="547"/>
      <c r="C384" s="548"/>
      <c r="D384" s="549"/>
      <c r="E384" s="536"/>
      <c r="F384" s="537"/>
      <c r="G384" s="536"/>
      <c r="H384" s="537"/>
      <c r="I384" s="224">
        <f t="shared" si="4"/>
        <v>0</v>
      </c>
    </row>
    <row r="385" spans="1:9" s="32" customFormat="1" ht="25.5" customHeight="1" thickBot="1" x14ac:dyDescent="0.25">
      <c r="A385" s="205"/>
      <c r="B385" s="538"/>
      <c r="C385" s="538"/>
      <c r="D385" s="538"/>
      <c r="E385" s="539">
        <f>SUM(E374:F384)</f>
        <v>0</v>
      </c>
      <c r="F385" s="540"/>
      <c r="G385" s="539">
        <f>SUM(G374:H384)</f>
        <v>0</v>
      </c>
      <c r="H385" s="540"/>
      <c r="I385" s="225">
        <f>SUM(I374:I384)</f>
        <v>0</v>
      </c>
    </row>
    <row r="386" spans="1:9" s="32" customFormat="1" x14ac:dyDescent="0.2">
      <c r="A386" s="205"/>
      <c r="B386" s="226"/>
      <c r="C386" s="226"/>
      <c r="D386" s="226"/>
      <c r="E386" s="226"/>
      <c r="F386" s="226"/>
      <c r="G386" s="226"/>
      <c r="H386" s="226"/>
      <c r="I386" s="226"/>
    </row>
    <row r="387" spans="1:9" s="32" customFormat="1" x14ac:dyDescent="0.2">
      <c r="A387" s="205"/>
      <c r="B387" s="226"/>
      <c r="C387" s="226"/>
      <c r="D387" s="226"/>
      <c r="E387" s="226"/>
      <c r="F387" s="226"/>
      <c r="G387" s="226"/>
      <c r="H387" s="226"/>
      <c r="I387" s="226"/>
    </row>
    <row r="388" spans="1:9" s="32" customFormat="1" ht="13.5" thickBot="1" x14ac:dyDescent="0.25">
      <c r="A388" s="205"/>
      <c r="B388" s="226"/>
      <c r="C388" s="226"/>
      <c r="D388" s="226"/>
      <c r="E388" s="226"/>
      <c r="F388" s="226"/>
      <c r="G388" s="226"/>
      <c r="H388" s="226"/>
      <c r="I388" s="226"/>
    </row>
    <row r="389" spans="1:9" s="32" customFormat="1" ht="30.95" customHeight="1" thickBot="1" x14ac:dyDescent="0.25">
      <c r="E389" s="551" t="s">
        <v>197</v>
      </c>
      <c r="F389" s="552"/>
      <c r="G389" s="552" t="s">
        <v>198</v>
      </c>
      <c r="H389" s="552"/>
      <c r="I389" s="229" t="s">
        <v>199</v>
      </c>
    </row>
    <row r="390" spans="1:9" s="32" customFormat="1" ht="27" customHeight="1" thickBot="1" x14ac:dyDescent="0.25">
      <c r="A390" s="553" t="s">
        <v>200</v>
      </c>
      <c r="B390" s="554"/>
      <c r="C390" s="554"/>
      <c r="D390" s="554"/>
      <c r="E390" s="555">
        <f>+E318+E334+E351+E368+E385</f>
        <v>0</v>
      </c>
      <c r="F390" s="556"/>
      <c r="G390" s="555">
        <f>+G318+G334+G351+G368+G385</f>
        <v>0</v>
      </c>
      <c r="H390" s="556"/>
      <c r="I390" s="230">
        <f>+I318+I334+I351+I368+I385</f>
        <v>0</v>
      </c>
    </row>
    <row r="391" spans="1:9" s="32" customFormat="1" x14ac:dyDescent="0.2"/>
    <row r="392" spans="1:9" s="32" customFormat="1" x14ac:dyDescent="0.2"/>
    <row r="393" spans="1:9" s="32" customFormat="1" x14ac:dyDescent="0.2">
      <c r="A393" s="483" t="s">
        <v>201</v>
      </c>
      <c r="B393" s="483"/>
      <c r="C393" s="483"/>
      <c r="D393" s="483"/>
      <c r="E393" s="483"/>
      <c r="F393" s="483"/>
      <c r="G393" s="483"/>
      <c r="H393" s="483"/>
      <c r="I393" s="483"/>
    </row>
    <row r="394" spans="1:9" s="32" customFormat="1" ht="28.5" customHeight="1" x14ac:dyDescent="0.2">
      <c r="A394" s="435" t="s">
        <v>252</v>
      </c>
      <c r="B394" s="436"/>
      <c r="C394" s="436"/>
      <c r="D394" s="436"/>
      <c r="E394" s="436"/>
      <c r="F394" s="436"/>
      <c r="G394" s="436"/>
      <c r="H394" s="436"/>
      <c r="I394" s="436"/>
    </row>
    <row r="395" spans="1:9" s="32" customFormat="1" x14ac:dyDescent="0.2">
      <c r="A395" s="192"/>
      <c r="B395" s="192"/>
      <c r="C395" s="192"/>
      <c r="D395" s="192"/>
      <c r="E395" s="192"/>
      <c r="F395" s="192"/>
      <c r="G395" s="192"/>
      <c r="H395" s="192"/>
      <c r="I395" s="192"/>
    </row>
    <row r="396" spans="1:9" s="32" customFormat="1" ht="12.95" customHeight="1" x14ac:dyDescent="0.2">
      <c r="A396" s="483" t="s">
        <v>189</v>
      </c>
      <c r="B396" s="483"/>
      <c r="C396" s="483"/>
      <c r="D396" s="483"/>
      <c r="E396" s="483"/>
      <c r="F396" s="483"/>
      <c r="G396" s="483"/>
      <c r="H396" s="483"/>
      <c r="I396" s="483"/>
    </row>
    <row r="397" spans="1:9" s="32" customFormat="1" ht="12.95" customHeight="1" x14ac:dyDescent="0.2">
      <c r="A397" s="436"/>
      <c r="B397" s="436"/>
      <c r="C397" s="436"/>
      <c r="D397" s="436"/>
      <c r="E397" s="436"/>
      <c r="F397" s="436"/>
      <c r="G397" s="436"/>
      <c r="H397" s="436"/>
      <c r="I397" s="436"/>
    </row>
    <row r="398" spans="1:9" s="32" customFormat="1" ht="12.95" customHeight="1" x14ac:dyDescent="0.2">
      <c r="A398" s="192"/>
      <c r="B398" s="192"/>
      <c r="C398" s="192"/>
      <c r="D398" s="192"/>
      <c r="E398" s="192"/>
      <c r="F398" s="192"/>
      <c r="G398" s="192"/>
      <c r="H398" s="192"/>
      <c r="I398" s="192"/>
    </row>
    <row r="399" spans="1:9" s="32" customFormat="1" ht="12.95" customHeight="1" x14ac:dyDescent="0.2">
      <c r="A399" s="192"/>
      <c r="B399" s="192"/>
      <c r="C399" s="192"/>
      <c r="D399" s="192"/>
      <c r="E399" s="192"/>
      <c r="F399" s="192"/>
      <c r="G399" s="192"/>
      <c r="H399" s="192"/>
      <c r="I399" s="192"/>
    </row>
    <row r="400" spans="1:9" s="32" customFormat="1" x14ac:dyDescent="0.2">
      <c r="A400" s="483" t="s">
        <v>190</v>
      </c>
      <c r="B400" s="483"/>
      <c r="C400" s="483"/>
      <c r="D400" s="483"/>
      <c r="E400" s="483"/>
      <c r="F400" s="483"/>
      <c r="G400" s="483"/>
      <c r="H400" s="483"/>
      <c r="I400" s="483"/>
    </row>
    <row r="401" spans="1:9" s="32" customFormat="1" ht="16.5" customHeight="1" x14ac:dyDescent="0.2">
      <c r="A401" s="550"/>
      <c r="B401" s="550"/>
      <c r="C401" s="550"/>
      <c r="D401" s="550"/>
      <c r="E401" s="550"/>
      <c r="F401" s="550"/>
      <c r="G401" s="550"/>
      <c r="H401" s="550"/>
      <c r="I401" s="550"/>
    </row>
    <row r="402" spans="1:9" s="164" customFormat="1" x14ac:dyDescent="0.2">
      <c r="A402" s="483" t="s">
        <v>0</v>
      </c>
      <c r="B402" s="483"/>
      <c r="C402" s="483"/>
      <c r="D402" s="483"/>
      <c r="E402" s="483"/>
      <c r="F402" s="483"/>
      <c r="G402" s="483"/>
      <c r="H402" s="483"/>
      <c r="I402" s="483"/>
    </row>
    <row r="403" spans="1:9" s="164" customFormat="1" ht="20.45" customHeight="1" thickBot="1" x14ac:dyDescent="0.25">
      <c r="A403" s="205"/>
      <c r="B403" s="205"/>
      <c r="C403" s="205"/>
      <c r="D403" s="205"/>
      <c r="E403" s="205"/>
      <c r="F403" s="205"/>
      <c r="G403" s="205"/>
      <c r="H403" s="205"/>
      <c r="I403" s="205"/>
    </row>
    <row r="404" spans="1:9" s="103" customFormat="1" ht="32.25" customHeight="1" thickBot="1" x14ac:dyDescent="0.25">
      <c r="A404" s="231" t="s">
        <v>195</v>
      </c>
      <c r="B404" s="552" t="s">
        <v>202</v>
      </c>
      <c r="C404" s="552"/>
      <c r="D404" s="552"/>
      <c r="E404" s="552" t="s">
        <v>203</v>
      </c>
      <c r="F404" s="552"/>
      <c r="G404" s="560" t="s">
        <v>204</v>
      </c>
      <c r="H404" s="561"/>
      <c r="I404" s="562"/>
    </row>
    <row r="405" spans="1:9" s="32" customFormat="1" ht="14.25" x14ac:dyDescent="0.2">
      <c r="A405" s="217"/>
      <c r="B405" s="563"/>
      <c r="C405" s="563"/>
      <c r="D405" s="563"/>
      <c r="E405" s="564"/>
      <c r="F405" s="565"/>
      <c r="G405" s="544"/>
      <c r="H405" s="545"/>
      <c r="I405" s="566"/>
    </row>
    <row r="406" spans="1:9" s="32" customFormat="1" ht="14.25" x14ac:dyDescent="0.2">
      <c r="A406" s="227"/>
      <c r="B406" s="532"/>
      <c r="C406" s="522"/>
      <c r="D406" s="523"/>
      <c r="E406" s="557"/>
      <c r="F406" s="558"/>
      <c r="G406" s="541"/>
      <c r="H406" s="542"/>
      <c r="I406" s="559"/>
    </row>
    <row r="407" spans="1:9" s="32" customFormat="1" ht="14.25" x14ac:dyDescent="0.2">
      <c r="A407" s="227"/>
      <c r="B407" s="532"/>
      <c r="C407" s="522"/>
      <c r="D407" s="523"/>
      <c r="E407" s="557"/>
      <c r="F407" s="558"/>
      <c r="G407" s="541"/>
      <c r="H407" s="542"/>
      <c r="I407" s="559"/>
    </row>
    <row r="408" spans="1:9" s="32" customFormat="1" ht="14.25" x14ac:dyDescent="0.2">
      <c r="A408" s="227"/>
      <c r="B408" s="532"/>
      <c r="C408" s="522"/>
      <c r="D408" s="523"/>
      <c r="E408" s="557"/>
      <c r="F408" s="558"/>
      <c r="G408" s="541"/>
      <c r="H408" s="542"/>
      <c r="I408" s="559"/>
    </row>
    <row r="409" spans="1:9" s="32" customFormat="1" ht="14.25" x14ac:dyDescent="0.2">
      <c r="A409" s="227"/>
      <c r="B409" s="532"/>
      <c r="C409" s="522"/>
      <c r="D409" s="523"/>
      <c r="E409" s="557"/>
      <c r="F409" s="558"/>
      <c r="G409" s="541"/>
      <c r="H409" s="542"/>
      <c r="I409" s="559"/>
    </row>
    <row r="410" spans="1:9" s="32" customFormat="1" ht="14.25" x14ac:dyDescent="0.2">
      <c r="A410" s="227"/>
      <c r="B410" s="532"/>
      <c r="C410" s="522"/>
      <c r="D410" s="523"/>
      <c r="E410" s="557"/>
      <c r="F410" s="558"/>
      <c r="G410" s="541"/>
      <c r="H410" s="542"/>
      <c r="I410" s="559"/>
    </row>
    <row r="411" spans="1:9" s="32" customFormat="1" ht="14.25" x14ac:dyDescent="0.2">
      <c r="A411" s="227"/>
      <c r="B411" s="532"/>
      <c r="C411" s="522"/>
      <c r="D411" s="523"/>
      <c r="E411" s="557"/>
      <c r="F411" s="558"/>
      <c r="G411" s="541"/>
      <c r="H411" s="542"/>
      <c r="I411" s="559"/>
    </row>
    <row r="412" spans="1:9" s="32" customFormat="1" ht="14.25" x14ac:dyDescent="0.2">
      <c r="A412" s="227"/>
      <c r="B412" s="532"/>
      <c r="C412" s="522"/>
      <c r="D412" s="523"/>
      <c r="E412" s="557"/>
      <c r="F412" s="558"/>
      <c r="G412" s="541"/>
      <c r="H412" s="542"/>
      <c r="I412" s="559"/>
    </row>
    <row r="413" spans="1:9" s="32" customFormat="1" ht="14.25" x14ac:dyDescent="0.2">
      <c r="A413" s="227"/>
      <c r="B413" s="532"/>
      <c r="C413" s="522"/>
      <c r="D413" s="523"/>
      <c r="E413" s="557"/>
      <c r="F413" s="558"/>
      <c r="G413" s="541"/>
      <c r="H413" s="542"/>
      <c r="I413" s="559"/>
    </row>
    <row r="414" spans="1:9" s="32" customFormat="1" ht="14.25" x14ac:dyDescent="0.2">
      <c r="A414" s="227"/>
      <c r="B414" s="567"/>
      <c r="C414" s="567"/>
      <c r="D414" s="567"/>
      <c r="E414" s="557"/>
      <c r="F414" s="558"/>
      <c r="G414" s="541"/>
      <c r="H414" s="542"/>
      <c r="I414" s="559"/>
    </row>
    <row r="415" spans="1:9" s="32" customFormat="1" ht="15" thickBot="1" x14ac:dyDescent="0.25">
      <c r="A415" s="232"/>
      <c r="B415" s="568"/>
      <c r="C415" s="568"/>
      <c r="D415" s="568"/>
      <c r="E415" s="569"/>
      <c r="F415" s="570"/>
      <c r="G415" s="547"/>
      <c r="H415" s="548"/>
      <c r="I415" s="571"/>
    </row>
    <row r="416" spans="1:9" s="32" customFormat="1" ht="25.5" customHeight="1" thickBot="1" x14ac:dyDescent="0.25">
      <c r="A416" s="205"/>
      <c r="B416" s="572" t="s">
        <v>205</v>
      </c>
      <c r="C416" s="573"/>
      <c r="D416" s="574"/>
      <c r="E416" s="539">
        <f>SUM(E405:F415)</f>
        <v>0</v>
      </c>
      <c r="F416" s="540"/>
      <c r="G416" s="575"/>
      <c r="H416" s="576"/>
      <c r="I416" s="233"/>
    </row>
    <row r="417" spans="1:9" s="164" customFormat="1" ht="20.45" customHeight="1" x14ac:dyDescent="0.2">
      <c r="A417" s="205"/>
      <c r="B417" s="205"/>
      <c r="C417" s="205"/>
      <c r="D417" s="205"/>
      <c r="E417" s="205"/>
      <c r="F417" s="205"/>
      <c r="G417" s="205"/>
      <c r="H417" s="205"/>
      <c r="I417" s="205"/>
    </row>
    <row r="418" spans="1:9" s="32" customFormat="1" ht="18" customHeight="1" x14ac:dyDescent="0.2">
      <c r="A418" s="234"/>
      <c r="B418" s="234"/>
      <c r="C418" s="234"/>
      <c r="D418" s="234"/>
      <c r="E418" s="234"/>
      <c r="F418" s="234"/>
      <c r="G418" s="234"/>
      <c r="H418" s="234"/>
      <c r="I418" s="234"/>
    </row>
    <row r="419" spans="1:9" s="32" customFormat="1" ht="15" customHeight="1" x14ac:dyDescent="0.2">
      <c r="A419" s="483" t="str">
        <f>+A320</f>
        <v>B  - Verifiche stato di NEET</v>
      </c>
      <c r="B419" s="483"/>
      <c r="C419" s="483"/>
      <c r="D419" s="483"/>
      <c r="E419" s="483"/>
      <c r="F419" s="483"/>
      <c r="G419" s="483"/>
      <c r="H419" s="483"/>
      <c r="I419" s="483"/>
    </row>
    <row r="420" spans="1:9" s="32" customFormat="1" ht="13.5" thickBot="1" x14ac:dyDescent="0.25">
      <c r="A420" s="483"/>
      <c r="B420" s="483"/>
      <c r="C420" s="483"/>
      <c r="D420" s="483"/>
      <c r="E420" s="483"/>
      <c r="F420" s="483"/>
      <c r="G420" s="483"/>
      <c r="H420" s="483"/>
      <c r="I420" s="483"/>
    </row>
    <row r="421" spans="1:9" s="103" customFormat="1" ht="32.25" customHeight="1" thickBot="1" x14ac:dyDescent="0.25">
      <c r="A421" s="231" t="s">
        <v>195</v>
      </c>
      <c r="B421" s="552" t="s">
        <v>202</v>
      </c>
      <c r="C421" s="552"/>
      <c r="D421" s="552"/>
      <c r="E421" s="552" t="s">
        <v>203</v>
      </c>
      <c r="F421" s="552"/>
      <c r="G421" s="560" t="s">
        <v>204</v>
      </c>
      <c r="H421" s="561"/>
      <c r="I421" s="562"/>
    </row>
    <row r="422" spans="1:9" s="32" customFormat="1" ht="14.25" x14ac:dyDescent="0.2">
      <c r="A422" s="217"/>
      <c r="B422" s="563"/>
      <c r="C422" s="563"/>
      <c r="D422" s="563"/>
      <c r="E422" s="564"/>
      <c r="F422" s="565"/>
      <c r="G422" s="544"/>
      <c r="H422" s="545"/>
      <c r="I422" s="566"/>
    </row>
    <row r="423" spans="1:9" s="32" customFormat="1" ht="14.25" x14ac:dyDescent="0.2">
      <c r="A423" s="227"/>
      <c r="B423" s="532"/>
      <c r="C423" s="522"/>
      <c r="D423" s="523"/>
      <c r="E423" s="557"/>
      <c r="F423" s="558"/>
      <c r="G423" s="541"/>
      <c r="H423" s="542"/>
      <c r="I423" s="559"/>
    </row>
    <row r="424" spans="1:9" s="32" customFormat="1" ht="14.25" x14ac:dyDescent="0.2">
      <c r="A424" s="227"/>
      <c r="B424" s="532"/>
      <c r="C424" s="522"/>
      <c r="D424" s="523"/>
      <c r="E424" s="557"/>
      <c r="F424" s="558"/>
      <c r="G424" s="541"/>
      <c r="H424" s="542"/>
      <c r="I424" s="559"/>
    </row>
    <row r="425" spans="1:9" s="32" customFormat="1" ht="14.25" x14ac:dyDescent="0.2">
      <c r="A425" s="227"/>
      <c r="B425" s="532"/>
      <c r="C425" s="522"/>
      <c r="D425" s="523"/>
      <c r="E425" s="557"/>
      <c r="F425" s="558"/>
      <c r="G425" s="541"/>
      <c r="H425" s="542"/>
      <c r="I425" s="559"/>
    </row>
    <row r="426" spans="1:9" s="32" customFormat="1" ht="14.25" x14ac:dyDescent="0.2">
      <c r="A426" s="227"/>
      <c r="B426" s="532"/>
      <c r="C426" s="522"/>
      <c r="D426" s="523"/>
      <c r="E426" s="557"/>
      <c r="F426" s="558"/>
      <c r="G426" s="541"/>
      <c r="H426" s="542"/>
      <c r="I426" s="559"/>
    </row>
    <row r="427" spans="1:9" s="32" customFormat="1" ht="14.25" x14ac:dyDescent="0.2">
      <c r="A427" s="227"/>
      <c r="B427" s="532"/>
      <c r="C427" s="522"/>
      <c r="D427" s="523"/>
      <c r="E427" s="557"/>
      <c r="F427" s="558"/>
      <c r="G427" s="541"/>
      <c r="H427" s="542"/>
      <c r="I427" s="559"/>
    </row>
    <row r="428" spans="1:9" s="32" customFormat="1" ht="14.25" x14ac:dyDescent="0.2">
      <c r="A428" s="227"/>
      <c r="B428" s="532"/>
      <c r="C428" s="522"/>
      <c r="D428" s="523"/>
      <c r="E428" s="557"/>
      <c r="F428" s="558"/>
      <c r="G428" s="541"/>
      <c r="H428" s="542"/>
      <c r="I428" s="559"/>
    </row>
    <row r="429" spans="1:9" s="32" customFormat="1" ht="14.25" x14ac:dyDescent="0.2">
      <c r="A429" s="227"/>
      <c r="B429" s="532"/>
      <c r="C429" s="522"/>
      <c r="D429" s="523"/>
      <c r="E429" s="557"/>
      <c r="F429" s="558"/>
      <c r="G429" s="541"/>
      <c r="H429" s="542"/>
      <c r="I429" s="559"/>
    </row>
    <row r="430" spans="1:9" s="32" customFormat="1" ht="14.25" x14ac:dyDescent="0.2">
      <c r="A430" s="227"/>
      <c r="B430" s="532"/>
      <c r="C430" s="522"/>
      <c r="D430" s="523"/>
      <c r="E430" s="557"/>
      <c r="F430" s="558"/>
      <c r="G430" s="541"/>
      <c r="H430" s="542"/>
      <c r="I430" s="559"/>
    </row>
    <row r="431" spans="1:9" s="32" customFormat="1" ht="14.25" x14ac:dyDescent="0.2">
      <c r="A431" s="227"/>
      <c r="B431" s="567"/>
      <c r="C431" s="567"/>
      <c r="D431" s="567"/>
      <c r="E431" s="557"/>
      <c r="F431" s="558"/>
      <c r="G431" s="541"/>
      <c r="H431" s="542"/>
      <c r="I431" s="559"/>
    </row>
    <row r="432" spans="1:9" s="32" customFormat="1" ht="15" thickBot="1" x14ac:dyDescent="0.25">
      <c r="A432" s="232"/>
      <c r="B432" s="568"/>
      <c r="C432" s="568"/>
      <c r="D432" s="568"/>
      <c r="E432" s="569"/>
      <c r="F432" s="570"/>
      <c r="G432" s="547"/>
      <c r="H432" s="548"/>
      <c r="I432" s="571"/>
    </row>
    <row r="433" spans="1:9" s="32" customFormat="1" ht="25.5" customHeight="1" thickBot="1" x14ac:dyDescent="0.25">
      <c r="A433" s="205"/>
      <c r="B433" s="572" t="s">
        <v>205</v>
      </c>
      <c r="C433" s="573"/>
      <c r="D433" s="574"/>
      <c r="E433" s="539">
        <f>SUM(E422:F432)</f>
        <v>0</v>
      </c>
      <c r="F433" s="540"/>
      <c r="G433" s="575"/>
      <c r="H433" s="576"/>
      <c r="I433" s="233"/>
    </row>
    <row r="434" spans="1:9" s="32" customFormat="1" ht="25.5" customHeight="1" x14ac:dyDescent="0.2">
      <c r="A434" s="205"/>
      <c r="B434" s="226"/>
      <c r="C434" s="226"/>
      <c r="D434" s="226"/>
      <c r="E434" s="233"/>
      <c r="F434" s="235"/>
      <c r="G434" s="233"/>
      <c r="H434" s="235"/>
      <c r="I434" s="233"/>
    </row>
    <row r="435" spans="1:9" s="164" customFormat="1" x14ac:dyDescent="0.2">
      <c r="A435" s="483" t="s">
        <v>85</v>
      </c>
      <c r="B435" s="483"/>
      <c r="C435" s="483"/>
      <c r="D435" s="483"/>
      <c r="E435" s="483"/>
      <c r="F435" s="483"/>
      <c r="G435" s="483"/>
      <c r="H435" s="483"/>
      <c r="I435" s="483"/>
    </row>
    <row r="436" spans="1:9" s="32" customFormat="1" ht="25.5" customHeight="1" thickBot="1" x14ac:dyDescent="0.25">
      <c r="A436" s="205"/>
      <c r="B436" s="226"/>
      <c r="C436" s="226"/>
      <c r="D436" s="226"/>
      <c r="E436" s="233"/>
      <c r="F436" s="235"/>
      <c r="G436" s="233"/>
      <c r="H436" s="235"/>
      <c r="I436" s="233"/>
    </row>
    <row r="437" spans="1:9" s="103" customFormat="1" ht="32.25" customHeight="1" thickBot="1" x14ac:dyDescent="0.25">
      <c r="A437" s="231" t="s">
        <v>195</v>
      </c>
      <c r="B437" s="552" t="s">
        <v>202</v>
      </c>
      <c r="C437" s="552"/>
      <c r="D437" s="552"/>
      <c r="E437" s="552" t="s">
        <v>203</v>
      </c>
      <c r="F437" s="552"/>
      <c r="G437" s="560" t="s">
        <v>204</v>
      </c>
      <c r="H437" s="561"/>
      <c r="I437" s="562"/>
    </row>
    <row r="438" spans="1:9" s="32" customFormat="1" ht="14.25" x14ac:dyDescent="0.2">
      <c r="A438" s="217"/>
      <c r="B438" s="563"/>
      <c r="C438" s="563"/>
      <c r="D438" s="563"/>
      <c r="E438" s="564"/>
      <c r="F438" s="565"/>
      <c r="G438" s="544"/>
      <c r="H438" s="545"/>
      <c r="I438" s="566"/>
    </row>
    <row r="439" spans="1:9" s="32" customFormat="1" ht="14.25" x14ac:dyDescent="0.2">
      <c r="A439" s="227"/>
      <c r="B439" s="532"/>
      <c r="C439" s="522"/>
      <c r="D439" s="523"/>
      <c r="E439" s="557"/>
      <c r="F439" s="558"/>
      <c r="G439" s="541"/>
      <c r="H439" s="542"/>
      <c r="I439" s="559"/>
    </row>
    <row r="440" spans="1:9" s="32" customFormat="1" ht="14.25" x14ac:dyDescent="0.2">
      <c r="A440" s="227"/>
      <c r="B440" s="532"/>
      <c r="C440" s="522"/>
      <c r="D440" s="523"/>
      <c r="E440" s="557"/>
      <c r="F440" s="558"/>
      <c r="G440" s="541"/>
      <c r="H440" s="542"/>
      <c r="I440" s="559"/>
    </row>
    <row r="441" spans="1:9" s="32" customFormat="1" ht="14.25" x14ac:dyDescent="0.2">
      <c r="A441" s="227"/>
      <c r="B441" s="532"/>
      <c r="C441" s="522"/>
      <c r="D441" s="523"/>
      <c r="E441" s="557"/>
      <c r="F441" s="558"/>
      <c r="G441" s="541"/>
      <c r="H441" s="542"/>
      <c r="I441" s="559"/>
    </row>
    <row r="442" spans="1:9" s="32" customFormat="1" ht="14.25" x14ac:dyDescent="0.2">
      <c r="A442" s="227"/>
      <c r="B442" s="532"/>
      <c r="C442" s="522"/>
      <c r="D442" s="523"/>
      <c r="E442" s="557"/>
      <c r="F442" s="558"/>
      <c r="G442" s="541"/>
      <c r="H442" s="542"/>
      <c r="I442" s="559"/>
    </row>
    <row r="443" spans="1:9" s="32" customFormat="1" ht="14.25" x14ac:dyDescent="0.2">
      <c r="A443" s="227"/>
      <c r="B443" s="532"/>
      <c r="C443" s="522"/>
      <c r="D443" s="523"/>
      <c r="E443" s="557"/>
      <c r="F443" s="558"/>
      <c r="G443" s="541"/>
      <c r="H443" s="542"/>
      <c r="I443" s="559"/>
    </row>
    <row r="444" spans="1:9" s="32" customFormat="1" ht="14.25" x14ac:dyDescent="0.2">
      <c r="A444" s="227"/>
      <c r="B444" s="532"/>
      <c r="C444" s="522"/>
      <c r="D444" s="523"/>
      <c r="E444" s="557"/>
      <c r="F444" s="558"/>
      <c r="G444" s="541"/>
      <c r="H444" s="542"/>
      <c r="I444" s="559"/>
    </row>
    <row r="445" spans="1:9" s="32" customFormat="1" ht="14.25" x14ac:dyDescent="0.2">
      <c r="A445" s="227"/>
      <c r="B445" s="532"/>
      <c r="C445" s="522"/>
      <c r="D445" s="523"/>
      <c r="E445" s="557"/>
      <c r="F445" s="558"/>
      <c r="G445" s="541"/>
      <c r="H445" s="542"/>
      <c r="I445" s="559"/>
    </row>
    <row r="446" spans="1:9" s="32" customFormat="1" ht="14.25" x14ac:dyDescent="0.2">
      <c r="A446" s="227"/>
      <c r="B446" s="532"/>
      <c r="C446" s="522"/>
      <c r="D446" s="523"/>
      <c r="E446" s="557"/>
      <c r="F446" s="558"/>
      <c r="G446" s="541"/>
      <c r="H446" s="542"/>
      <c r="I446" s="559"/>
    </row>
    <row r="447" spans="1:9" s="32" customFormat="1" ht="14.25" x14ac:dyDescent="0.2">
      <c r="A447" s="227"/>
      <c r="B447" s="567"/>
      <c r="C447" s="567"/>
      <c r="D447" s="567"/>
      <c r="E447" s="557"/>
      <c r="F447" s="558"/>
      <c r="G447" s="541"/>
      <c r="H447" s="542"/>
      <c r="I447" s="559"/>
    </row>
    <row r="448" spans="1:9" s="32" customFormat="1" ht="15" thickBot="1" x14ac:dyDescent="0.25">
      <c r="A448" s="232"/>
      <c r="B448" s="568"/>
      <c r="C448" s="568"/>
      <c r="D448" s="568"/>
      <c r="E448" s="569"/>
      <c r="F448" s="570"/>
      <c r="G448" s="547"/>
      <c r="H448" s="548"/>
      <c r="I448" s="571"/>
    </row>
    <row r="449" spans="1:9" s="32" customFormat="1" ht="25.5" customHeight="1" thickBot="1" x14ac:dyDescent="0.25">
      <c r="A449" s="205"/>
      <c r="B449" s="572" t="s">
        <v>205</v>
      </c>
      <c r="C449" s="573"/>
      <c r="D449" s="574"/>
      <c r="E449" s="539">
        <f>SUM(E438:F448)</f>
        <v>0</v>
      </c>
      <c r="F449" s="540"/>
      <c r="G449" s="575"/>
      <c r="H449" s="576"/>
      <c r="I449" s="233"/>
    </row>
    <row r="450" spans="1:9" s="32" customFormat="1" ht="15.6" customHeight="1" x14ac:dyDescent="0.2">
      <c r="A450" s="205"/>
      <c r="B450" s="226"/>
      <c r="C450" s="226"/>
      <c r="D450" s="226"/>
      <c r="E450" s="233"/>
      <c r="F450" s="235"/>
      <c r="G450" s="233"/>
      <c r="H450" s="235"/>
      <c r="I450" s="233"/>
    </row>
    <row r="451" spans="1:9" s="32" customFormat="1" ht="25.5" customHeight="1" x14ac:dyDescent="0.2">
      <c r="A451" s="205"/>
      <c r="B451" s="226"/>
      <c r="C451" s="226"/>
      <c r="D451" s="226"/>
      <c r="E451" s="233"/>
      <c r="F451" s="235"/>
      <c r="G451" s="233"/>
      <c r="H451" s="235"/>
      <c r="I451" s="233"/>
    </row>
    <row r="452" spans="1:9" s="32" customFormat="1" ht="12.75" customHeight="1" x14ac:dyDescent="0.2">
      <c r="A452" s="483" t="str">
        <f>+A354</f>
        <v>D - Verifica sulla realizzazione dell'intervento finanziato</v>
      </c>
      <c r="B452" s="483"/>
      <c r="C452" s="483"/>
      <c r="D452" s="483"/>
      <c r="E452" s="483"/>
      <c r="F452" s="483"/>
      <c r="G452" s="483"/>
      <c r="H452" s="483"/>
      <c r="I452" s="483"/>
    </row>
    <row r="453" spans="1:9" s="32" customFormat="1" ht="13.5" thickBot="1" x14ac:dyDescent="0.25">
      <c r="A453" s="483"/>
      <c r="B453" s="483"/>
      <c r="C453" s="483"/>
      <c r="D453" s="483"/>
      <c r="E453" s="483"/>
      <c r="F453" s="483"/>
      <c r="G453" s="483"/>
      <c r="H453" s="483"/>
      <c r="I453" s="483"/>
    </row>
    <row r="454" spans="1:9" s="103" customFormat="1" ht="34.5" customHeight="1" thickBot="1" x14ac:dyDescent="0.25">
      <c r="A454" s="215" t="s">
        <v>195</v>
      </c>
      <c r="B454" s="526" t="s">
        <v>202</v>
      </c>
      <c r="C454" s="526"/>
      <c r="D454" s="526"/>
      <c r="E454" s="526" t="s">
        <v>203</v>
      </c>
      <c r="F454" s="526"/>
      <c r="G454" s="577" t="s">
        <v>204</v>
      </c>
      <c r="H454" s="578"/>
      <c r="I454" s="579"/>
    </row>
    <row r="455" spans="1:9" s="32" customFormat="1" ht="14.25" x14ac:dyDescent="0.2">
      <c r="A455" s="217"/>
      <c r="B455" s="563"/>
      <c r="C455" s="563"/>
      <c r="D455" s="563"/>
      <c r="E455" s="583"/>
      <c r="F455" s="583"/>
      <c r="G455" s="584"/>
      <c r="H455" s="584"/>
      <c r="I455" s="585"/>
    </row>
    <row r="456" spans="1:9" s="32" customFormat="1" ht="14.25" x14ac:dyDescent="0.2">
      <c r="A456" s="219"/>
      <c r="B456" s="567"/>
      <c r="C456" s="567"/>
      <c r="D456" s="567"/>
      <c r="E456" s="580"/>
      <c r="F456" s="580"/>
      <c r="G456" s="581"/>
      <c r="H456" s="581"/>
      <c r="I456" s="582"/>
    </row>
    <row r="457" spans="1:9" s="32" customFormat="1" ht="14.25" x14ac:dyDescent="0.2">
      <c r="A457" s="219"/>
      <c r="B457" s="567"/>
      <c r="C457" s="567"/>
      <c r="D457" s="567"/>
      <c r="E457" s="580"/>
      <c r="F457" s="580"/>
      <c r="G457" s="581"/>
      <c r="H457" s="581"/>
      <c r="I457" s="582"/>
    </row>
    <row r="458" spans="1:9" s="32" customFormat="1" ht="14.25" x14ac:dyDescent="0.2">
      <c r="A458" s="219"/>
      <c r="B458" s="567"/>
      <c r="C458" s="567"/>
      <c r="D458" s="567"/>
      <c r="E458" s="580"/>
      <c r="F458" s="580"/>
      <c r="G458" s="581"/>
      <c r="H458" s="581"/>
      <c r="I458" s="582"/>
    </row>
    <row r="459" spans="1:9" s="32" customFormat="1" ht="14.25" x14ac:dyDescent="0.2">
      <c r="A459" s="219"/>
      <c r="B459" s="567"/>
      <c r="C459" s="567"/>
      <c r="D459" s="567"/>
      <c r="E459" s="580"/>
      <c r="F459" s="580"/>
      <c r="G459" s="581"/>
      <c r="H459" s="581"/>
      <c r="I459" s="582"/>
    </row>
    <row r="460" spans="1:9" s="32" customFormat="1" ht="14.25" x14ac:dyDescent="0.2">
      <c r="A460" s="219"/>
      <c r="B460" s="567"/>
      <c r="C460" s="567"/>
      <c r="D460" s="567"/>
      <c r="E460" s="580"/>
      <c r="F460" s="580"/>
      <c r="G460" s="581"/>
      <c r="H460" s="581"/>
      <c r="I460" s="582"/>
    </row>
    <row r="461" spans="1:9" s="32" customFormat="1" ht="14.25" x14ac:dyDescent="0.2">
      <c r="A461" s="219"/>
      <c r="B461" s="567"/>
      <c r="C461" s="567"/>
      <c r="D461" s="567"/>
      <c r="E461" s="580"/>
      <c r="F461" s="580"/>
      <c r="G461" s="581"/>
      <c r="H461" s="581"/>
      <c r="I461" s="582"/>
    </row>
    <row r="462" spans="1:9" s="32" customFormat="1" ht="14.25" x14ac:dyDescent="0.2">
      <c r="A462" s="219"/>
      <c r="B462" s="567"/>
      <c r="C462" s="567"/>
      <c r="D462" s="567"/>
      <c r="E462" s="580"/>
      <c r="F462" s="580"/>
      <c r="G462" s="581"/>
      <c r="H462" s="581"/>
      <c r="I462" s="582"/>
    </row>
    <row r="463" spans="1:9" s="32" customFormat="1" ht="14.25" x14ac:dyDescent="0.2">
      <c r="A463" s="219"/>
      <c r="B463" s="567"/>
      <c r="C463" s="567"/>
      <c r="D463" s="567"/>
      <c r="E463" s="580"/>
      <c r="F463" s="580"/>
      <c r="G463" s="581"/>
      <c r="H463" s="581"/>
      <c r="I463" s="582"/>
    </row>
    <row r="464" spans="1:9" s="32" customFormat="1" ht="14.25" x14ac:dyDescent="0.2">
      <c r="A464" s="219"/>
      <c r="B464" s="567"/>
      <c r="C464" s="567"/>
      <c r="D464" s="567"/>
      <c r="E464" s="580"/>
      <c r="F464" s="580"/>
      <c r="G464" s="581"/>
      <c r="H464" s="581"/>
      <c r="I464" s="582"/>
    </row>
    <row r="465" spans="1:9" s="32" customFormat="1" ht="15" thickBot="1" x14ac:dyDescent="0.25">
      <c r="A465" s="223"/>
      <c r="B465" s="568"/>
      <c r="C465" s="568"/>
      <c r="D465" s="568"/>
      <c r="E465" s="586"/>
      <c r="F465" s="586"/>
      <c r="G465" s="587"/>
      <c r="H465" s="587"/>
      <c r="I465" s="588"/>
    </row>
    <row r="466" spans="1:9" s="32" customFormat="1" ht="25.5" customHeight="1" thickBot="1" x14ac:dyDescent="0.25">
      <c r="A466" s="205"/>
      <c r="B466" s="589" t="s">
        <v>205</v>
      </c>
      <c r="C466" s="590"/>
      <c r="D466" s="591"/>
      <c r="E466" s="539">
        <f>SUM(E455:F465)</f>
        <v>0</v>
      </c>
      <c r="F466" s="540"/>
      <c r="G466" s="575"/>
      <c r="H466" s="576"/>
      <c r="I466" s="233"/>
    </row>
    <row r="467" spans="1:9" s="32" customFormat="1" x14ac:dyDescent="0.2">
      <c r="A467" s="205"/>
      <c r="B467" s="226"/>
      <c r="C467" s="226"/>
      <c r="D467" s="226"/>
      <c r="E467" s="205"/>
      <c r="F467" s="205"/>
      <c r="G467" s="233"/>
      <c r="H467" s="235"/>
      <c r="I467" s="233"/>
    </row>
    <row r="468" spans="1:9" s="32" customFormat="1" x14ac:dyDescent="0.2">
      <c r="A468" s="205"/>
      <c r="B468" s="226"/>
      <c r="C468" s="226"/>
      <c r="D468" s="226"/>
      <c r="E468" s="205"/>
      <c r="F468" s="205"/>
      <c r="G468" s="233"/>
      <c r="H468" s="235"/>
      <c r="I468" s="233"/>
    </row>
    <row r="469" spans="1:9" s="164" customFormat="1" x14ac:dyDescent="0.2">
      <c r="A469" s="483" t="s">
        <v>89</v>
      </c>
      <c r="B469" s="483"/>
      <c r="C469" s="483"/>
      <c r="D469" s="483"/>
      <c r="E469" s="483"/>
      <c r="F469" s="483"/>
      <c r="G469" s="483"/>
      <c r="H469" s="483"/>
      <c r="I469" s="483"/>
    </row>
    <row r="470" spans="1:9" s="32" customFormat="1" ht="13.5" thickBot="1" x14ac:dyDescent="0.25">
      <c r="A470" s="205"/>
      <c r="B470" s="226"/>
      <c r="C470" s="226"/>
      <c r="D470" s="226"/>
      <c r="E470" s="205"/>
      <c r="F470" s="205"/>
      <c r="G470" s="233"/>
      <c r="H470" s="235"/>
      <c r="I470" s="233"/>
    </row>
    <row r="471" spans="1:9" s="103" customFormat="1" ht="34.5" customHeight="1" thickBot="1" x14ac:dyDescent="0.25">
      <c r="A471" s="215" t="s">
        <v>195</v>
      </c>
      <c r="B471" s="526" t="s">
        <v>202</v>
      </c>
      <c r="C471" s="526"/>
      <c r="D471" s="526"/>
      <c r="E471" s="526" t="s">
        <v>203</v>
      </c>
      <c r="F471" s="526"/>
      <c r="G471" s="577" t="s">
        <v>204</v>
      </c>
      <c r="H471" s="578"/>
      <c r="I471" s="579"/>
    </row>
    <row r="472" spans="1:9" s="32" customFormat="1" ht="14.25" x14ac:dyDescent="0.2">
      <c r="A472" s="217"/>
      <c r="B472" s="563"/>
      <c r="C472" s="563"/>
      <c r="D472" s="563"/>
      <c r="E472" s="583"/>
      <c r="F472" s="583"/>
      <c r="G472" s="584"/>
      <c r="H472" s="584"/>
      <c r="I472" s="585"/>
    </row>
    <row r="473" spans="1:9" s="32" customFormat="1" ht="14.25" x14ac:dyDescent="0.2">
      <c r="A473" s="219"/>
      <c r="B473" s="567"/>
      <c r="C473" s="567"/>
      <c r="D473" s="567"/>
      <c r="E473" s="580"/>
      <c r="F473" s="580"/>
      <c r="G473" s="581"/>
      <c r="H473" s="581"/>
      <c r="I473" s="582"/>
    </row>
    <row r="474" spans="1:9" s="32" customFormat="1" ht="14.25" x14ac:dyDescent="0.2">
      <c r="A474" s="219"/>
      <c r="B474" s="567"/>
      <c r="C474" s="567"/>
      <c r="D474" s="567"/>
      <c r="E474" s="580"/>
      <c r="F474" s="580"/>
      <c r="G474" s="581"/>
      <c r="H474" s="581"/>
      <c r="I474" s="582"/>
    </row>
    <row r="475" spans="1:9" s="32" customFormat="1" ht="14.25" x14ac:dyDescent="0.2">
      <c r="A475" s="219"/>
      <c r="B475" s="567"/>
      <c r="C475" s="567"/>
      <c r="D475" s="567"/>
      <c r="E475" s="580"/>
      <c r="F475" s="580"/>
      <c r="G475" s="581"/>
      <c r="H475" s="581"/>
      <c r="I475" s="582"/>
    </row>
    <row r="476" spans="1:9" s="32" customFormat="1" ht="14.25" x14ac:dyDescent="0.2">
      <c r="A476" s="219"/>
      <c r="B476" s="567"/>
      <c r="C476" s="567"/>
      <c r="D476" s="567"/>
      <c r="E476" s="580"/>
      <c r="F476" s="580"/>
      <c r="G476" s="581"/>
      <c r="H476" s="581"/>
      <c r="I476" s="582"/>
    </row>
    <row r="477" spans="1:9" s="32" customFormat="1" ht="14.25" x14ac:dyDescent="0.2">
      <c r="A477" s="219"/>
      <c r="B477" s="567"/>
      <c r="C477" s="567"/>
      <c r="D477" s="567"/>
      <c r="E477" s="580"/>
      <c r="F477" s="580"/>
      <c r="G477" s="581"/>
      <c r="H477" s="581"/>
      <c r="I477" s="582"/>
    </row>
    <row r="478" spans="1:9" s="32" customFormat="1" ht="14.25" x14ac:dyDescent="0.2">
      <c r="A478" s="219"/>
      <c r="B478" s="567"/>
      <c r="C478" s="567"/>
      <c r="D478" s="567"/>
      <c r="E478" s="580"/>
      <c r="F478" s="580"/>
      <c r="G478" s="581"/>
      <c r="H478" s="581"/>
      <c r="I478" s="582"/>
    </row>
    <row r="479" spans="1:9" s="32" customFormat="1" ht="14.25" x14ac:dyDescent="0.2">
      <c r="A479" s="219"/>
      <c r="B479" s="567"/>
      <c r="C479" s="567"/>
      <c r="D479" s="567"/>
      <c r="E479" s="580"/>
      <c r="F479" s="580"/>
      <c r="G479" s="581"/>
      <c r="H479" s="581"/>
      <c r="I479" s="582"/>
    </row>
    <row r="480" spans="1:9" s="32" customFormat="1" ht="14.25" x14ac:dyDescent="0.2">
      <c r="A480" s="219"/>
      <c r="B480" s="567"/>
      <c r="C480" s="567"/>
      <c r="D480" s="567"/>
      <c r="E480" s="580"/>
      <c r="F480" s="580"/>
      <c r="G480" s="581"/>
      <c r="H480" s="581"/>
      <c r="I480" s="582"/>
    </row>
    <row r="481" spans="1:9" s="32" customFormat="1" ht="14.25" x14ac:dyDescent="0.2">
      <c r="A481" s="219"/>
      <c r="B481" s="567"/>
      <c r="C481" s="567"/>
      <c r="D481" s="567"/>
      <c r="E481" s="580"/>
      <c r="F481" s="580"/>
      <c r="G481" s="581"/>
      <c r="H481" s="581"/>
      <c r="I481" s="582"/>
    </row>
    <row r="482" spans="1:9" s="32" customFormat="1" ht="15" thickBot="1" x14ac:dyDescent="0.25">
      <c r="A482" s="223"/>
      <c r="B482" s="568"/>
      <c r="C482" s="568"/>
      <c r="D482" s="568"/>
      <c r="E482" s="586"/>
      <c r="F482" s="586"/>
      <c r="G482" s="587"/>
      <c r="H482" s="587"/>
      <c r="I482" s="588"/>
    </row>
    <row r="483" spans="1:9" s="32" customFormat="1" ht="25.5" customHeight="1" thickBot="1" x14ac:dyDescent="0.25">
      <c r="A483" s="205"/>
      <c r="B483" s="589" t="s">
        <v>205</v>
      </c>
      <c r="C483" s="590"/>
      <c r="D483" s="591"/>
      <c r="E483" s="539">
        <f>SUM(E472:F482)</f>
        <v>0</v>
      </c>
      <c r="F483" s="540"/>
      <c r="G483" s="575"/>
      <c r="H483" s="576"/>
      <c r="I483" s="233"/>
    </row>
    <row r="484" spans="1:9" s="32" customFormat="1" x14ac:dyDescent="0.2">
      <c r="A484" s="205"/>
      <c r="B484" s="226"/>
      <c r="C484" s="226"/>
      <c r="D484" s="226"/>
      <c r="E484" s="205"/>
      <c r="F484" s="205"/>
      <c r="G484" s="233"/>
      <c r="H484" s="235"/>
      <c r="I484" s="233"/>
    </row>
    <row r="485" spans="1:9" s="32" customFormat="1" x14ac:dyDescent="0.2">
      <c r="A485" s="205"/>
      <c r="B485" s="226"/>
      <c r="C485" s="226"/>
      <c r="D485" s="226"/>
      <c r="E485" s="205"/>
      <c r="F485" s="205"/>
      <c r="G485" s="233"/>
      <c r="H485" s="235"/>
      <c r="I485" s="233"/>
    </row>
    <row r="486" spans="1:9" s="32" customFormat="1" x14ac:dyDescent="0.2">
      <c r="A486" s="205"/>
      <c r="B486" s="226"/>
      <c r="C486" s="226"/>
      <c r="D486" s="226"/>
      <c r="E486" s="205"/>
      <c r="F486" s="205"/>
      <c r="G486" s="233"/>
      <c r="H486" s="235"/>
      <c r="I486" s="233"/>
    </row>
    <row r="487" spans="1:9" s="32" customFormat="1" ht="27" customHeight="1" x14ac:dyDescent="0.2">
      <c r="A487" s="375" t="s">
        <v>90</v>
      </c>
      <c r="B487" s="376"/>
      <c r="C487" s="376"/>
      <c r="D487" s="376"/>
      <c r="E487" s="376"/>
      <c r="F487" s="376"/>
      <c r="G487" s="376"/>
      <c r="H487" s="376"/>
      <c r="I487" s="377"/>
    </row>
    <row r="488" spans="1:9" s="32" customFormat="1" ht="27" customHeight="1" x14ac:dyDescent="0.2">
      <c r="A488" s="5" t="s">
        <v>59</v>
      </c>
      <c r="B488" s="372" t="s">
        <v>60</v>
      </c>
      <c r="C488" s="373"/>
      <c r="D488" s="374" t="s">
        <v>61</v>
      </c>
      <c r="E488" s="374"/>
      <c r="F488" s="374" t="s">
        <v>62</v>
      </c>
      <c r="G488" s="374"/>
      <c r="H488" s="374" t="s">
        <v>63</v>
      </c>
      <c r="I488" s="374"/>
    </row>
    <row r="489" spans="1:9" s="32" customFormat="1" x14ac:dyDescent="0.2">
      <c r="A489" s="474">
        <f t="shared" ref="A489:I489" si="5">+A276</f>
        <v>0</v>
      </c>
      <c r="B489" s="364">
        <f t="shared" si="5"/>
        <v>0</v>
      </c>
      <c r="C489" s="365">
        <f t="shared" si="5"/>
        <v>0</v>
      </c>
      <c r="D489" s="379">
        <f t="shared" si="5"/>
        <v>0</v>
      </c>
      <c r="E489" s="379">
        <f t="shared" si="5"/>
        <v>0</v>
      </c>
      <c r="F489" s="379">
        <f t="shared" si="5"/>
        <v>0</v>
      </c>
      <c r="G489" s="379">
        <f t="shared" si="5"/>
        <v>0</v>
      </c>
      <c r="H489" s="379">
        <f t="shared" si="5"/>
        <v>0</v>
      </c>
      <c r="I489" s="379">
        <f t="shared" si="5"/>
        <v>0</v>
      </c>
    </row>
    <row r="490" spans="1:9" s="32" customFormat="1" x14ac:dyDescent="0.2">
      <c r="A490" s="474"/>
      <c r="B490" s="366"/>
      <c r="C490" s="367"/>
      <c r="D490" s="379"/>
      <c r="E490" s="379"/>
      <c r="F490" s="379"/>
      <c r="G490" s="379"/>
      <c r="H490" s="379"/>
      <c r="I490" s="379"/>
    </row>
    <row r="491" spans="1:9" s="32" customFormat="1" x14ac:dyDescent="0.2">
      <c r="A491" s="368"/>
      <c r="B491" s="369"/>
      <c r="C491" s="369"/>
      <c r="D491" s="369"/>
      <c r="E491" s="369"/>
      <c r="F491" s="369"/>
      <c r="G491" s="369"/>
      <c r="H491" s="369"/>
      <c r="I491" s="369"/>
    </row>
    <row r="492" spans="1:9" s="32" customFormat="1" ht="27" customHeight="1" x14ac:dyDescent="0.2">
      <c r="A492" s="375" t="s">
        <v>91</v>
      </c>
      <c r="B492" s="376"/>
      <c r="C492" s="376"/>
      <c r="D492" s="376"/>
      <c r="E492" s="376"/>
      <c r="F492" s="376"/>
      <c r="G492" s="376"/>
      <c r="H492" s="376"/>
      <c r="I492" s="377"/>
    </row>
    <row r="493" spans="1:9" s="32" customFormat="1" ht="27" customHeight="1" x14ac:dyDescent="0.2">
      <c r="A493" s="5" t="s">
        <v>59</v>
      </c>
      <c r="B493" s="372" t="s">
        <v>60</v>
      </c>
      <c r="C493" s="373"/>
      <c r="D493" s="374" t="s">
        <v>61</v>
      </c>
      <c r="E493" s="374"/>
      <c r="F493" s="374" t="s">
        <v>62</v>
      </c>
      <c r="G493" s="374"/>
      <c r="H493" s="374" t="s">
        <v>63</v>
      </c>
      <c r="I493" s="374"/>
    </row>
    <row r="494" spans="1:9" s="32" customFormat="1" x14ac:dyDescent="0.2">
      <c r="A494" s="474">
        <f t="shared" ref="A494:I494" si="6">+A281</f>
        <v>0</v>
      </c>
      <c r="B494" s="364">
        <f t="shared" si="6"/>
        <v>0</v>
      </c>
      <c r="C494" s="365">
        <f t="shared" si="6"/>
        <v>0</v>
      </c>
      <c r="D494" s="379">
        <f t="shared" si="6"/>
        <v>0</v>
      </c>
      <c r="E494" s="379">
        <f t="shared" si="6"/>
        <v>0</v>
      </c>
      <c r="F494" s="379">
        <f t="shared" si="6"/>
        <v>0</v>
      </c>
      <c r="G494" s="379">
        <f t="shared" si="6"/>
        <v>0</v>
      </c>
      <c r="H494" s="379">
        <f t="shared" si="6"/>
        <v>0</v>
      </c>
      <c r="I494" s="379">
        <f t="shared" si="6"/>
        <v>0</v>
      </c>
    </row>
    <row r="495" spans="1:9" s="32" customFormat="1" x14ac:dyDescent="0.2">
      <c r="A495" s="474"/>
      <c r="B495" s="366"/>
      <c r="C495" s="367"/>
      <c r="D495" s="379"/>
      <c r="E495" s="379"/>
      <c r="F495" s="379"/>
      <c r="G495" s="379"/>
      <c r="H495" s="379"/>
      <c r="I495" s="379"/>
    </row>
    <row r="496" spans="1:9" s="32" customFormat="1" x14ac:dyDescent="0.2">
      <c r="A496" s="193"/>
      <c r="B496" s="194"/>
      <c r="C496" s="194"/>
      <c r="D496" s="194"/>
      <c r="E496" s="194"/>
      <c r="F496" s="194"/>
      <c r="G496" s="194"/>
      <c r="H496" s="194"/>
      <c r="I496" s="194"/>
    </row>
    <row r="497" spans="1:9" s="32" customFormat="1" ht="27" customHeight="1" x14ac:dyDescent="0.2">
      <c r="A497" s="375" t="s">
        <v>112</v>
      </c>
      <c r="B497" s="376"/>
      <c r="C497" s="376"/>
      <c r="D497" s="376"/>
      <c r="E497" s="376"/>
      <c r="F497" s="376"/>
      <c r="G497" s="376"/>
      <c r="H497" s="376"/>
      <c r="I497" s="377"/>
    </row>
    <row r="498" spans="1:9" s="32" customFormat="1" ht="27" customHeight="1" x14ac:dyDescent="0.2">
      <c r="A498" s="5" t="s">
        <v>59</v>
      </c>
      <c r="B498" s="372" t="s">
        <v>60</v>
      </c>
      <c r="C498" s="373"/>
      <c r="D498" s="374" t="s">
        <v>61</v>
      </c>
      <c r="E498" s="374"/>
      <c r="F498" s="374" t="s">
        <v>62</v>
      </c>
      <c r="G498" s="374"/>
      <c r="H498" s="374" t="s">
        <v>63</v>
      </c>
      <c r="I498" s="374"/>
    </row>
    <row r="499" spans="1:9" s="32" customFormat="1" x14ac:dyDescent="0.2">
      <c r="A499" s="474">
        <f>+A494-A504</f>
        <v>0</v>
      </c>
      <c r="B499" s="364">
        <f t="shared" ref="B499:I499" si="7">+B494-B504</f>
        <v>0</v>
      </c>
      <c r="C499" s="365">
        <f t="shared" si="7"/>
        <v>0</v>
      </c>
      <c r="D499" s="379">
        <f t="shared" si="7"/>
        <v>0</v>
      </c>
      <c r="E499" s="379">
        <f t="shared" si="7"/>
        <v>0</v>
      </c>
      <c r="F499" s="379">
        <f t="shared" si="7"/>
        <v>0</v>
      </c>
      <c r="G499" s="379">
        <f t="shared" si="7"/>
        <v>0</v>
      </c>
      <c r="H499" s="379">
        <f t="shared" si="7"/>
        <v>0</v>
      </c>
      <c r="I499" s="379">
        <f t="shared" si="7"/>
        <v>0</v>
      </c>
    </row>
    <row r="500" spans="1:9" s="32" customFormat="1" x14ac:dyDescent="0.2">
      <c r="A500" s="474"/>
      <c r="B500" s="366"/>
      <c r="C500" s="367"/>
      <c r="D500" s="379"/>
      <c r="E500" s="379"/>
      <c r="F500" s="379"/>
      <c r="G500" s="379"/>
      <c r="H500" s="379"/>
      <c r="I500" s="379"/>
    </row>
    <row r="501" spans="1:9" s="32" customFormat="1" x14ac:dyDescent="0.2"/>
    <row r="502" spans="1:9" s="32" customFormat="1" ht="27" customHeight="1" x14ac:dyDescent="0.2">
      <c r="A502" s="375" t="s">
        <v>92</v>
      </c>
      <c r="B502" s="376"/>
      <c r="C502" s="376"/>
      <c r="D502" s="376"/>
      <c r="E502" s="376"/>
      <c r="F502" s="376"/>
      <c r="G502" s="376"/>
      <c r="H502" s="376"/>
      <c r="I502" s="377"/>
    </row>
    <row r="503" spans="1:9" s="32" customFormat="1" ht="27" customHeight="1" x14ac:dyDescent="0.2">
      <c r="A503" s="5" t="s">
        <v>59</v>
      </c>
      <c r="B503" s="372" t="s">
        <v>60</v>
      </c>
      <c r="C503" s="373"/>
      <c r="D503" s="374" t="s">
        <v>61</v>
      </c>
      <c r="E503" s="374"/>
      <c r="F503" s="374" t="s">
        <v>62</v>
      </c>
      <c r="G503" s="374"/>
      <c r="H503" s="374" t="s">
        <v>63</v>
      </c>
      <c r="I503" s="374"/>
    </row>
    <row r="504" spans="1:9" s="32" customFormat="1" x14ac:dyDescent="0.2">
      <c r="A504" s="474">
        <f>+E416+E433+E449+E466+E483</f>
        <v>0</v>
      </c>
      <c r="B504" s="364">
        <f>A504*75/100</f>
        <v>0</v>
      </c>
      <c r="C504" s="365"/>
      <c r="D504" s="379">
        <f>+A504*25/100</f>
        <v>0</v>
      </c>
      <c r="E504" s="379"/>
      <c r="F504" s="379">
        <v>0</v>
      </c>
      <c r="G504" s="379"/>
      <c r="H504" s="379">
        <v>0</v>
      </c>
      <c r="I504" s="379"/>
    </row>
    <row r="505" spans="1:9" s="32" customFormat="1" x14ac:dyDescent="0.2">
      <c r="A505" s="474"/>
      <c r="B505" s="366"/>
      <c r="C505" s="367"/>
      <c r="D505" s="379"/>
      <c r="E505" s="379"/>
      <c r="F505" s="379"/>
      <c r="G505" s="379"/>
      <c r="H505" s="379"/>
      <c r="I505" s="379"/>
    </row>
    <row r="506" spans="1:9" s="32" customFormat="1" ht="12.75" customHeight="1" x14ac:dyDescent="0.2"/>
    <row r="507" spans="1:9" s="32" customFormat="1" ht="24.75" customHeight="1" x14ac:dyDescent="0.2">
      <c r="A507" s="593" t="s">
        <v>206</v>
      </c>
      <c r="B507" s="594"/>
      <c r="C507" s="594"/>
      <c r="D507" s="594"/>
      <c r="E507" s="595"/>
      <c r="F507" s="596" t="e">
        <f>+A504/A494</f>
        <v>#DIV/0!</v>
      </c>
      <c r="G507" s="597"/>
      <c r="H507" s="597"/>
      <c r="I507" s="598"/>
    </row>
    <row r="508" spans="1:9" s="32" customFormat="1" x14ac:dyDescent="0.2"/>
    <row r="509" spans="1:9" s="32" customFormat="1" x14ac:dyDescent="0.2"/>
    <row r="510" spans="1:9" s="32" customFormat="1" ht="14.25" x14ac:dyDescent="0.2">
      <c r="A510" s="195">
        <v>1</v>
      </c>
      <c r="B510" s="476" t="s">
        <v>179</v>
      </c>
      <c r="C510" s="476"/>
      <c r="E510" s="280"/>
    </row>
    <row r="511" spans="1:9" s="32" customFormat="1" ht="14.25" x14ac:dyDescent="0.2">
      <c r="A511" s="195">
        <v>2</v>
      </c>
      <c r="B511" s="476" t="s">
        <v>180</v>
      </c>
      <c r="C511" s="476"/>
      <c r="E511" s="280"/>
    </row>
    <row r="512" spans="1:9" s="32" customFormat="1" ht="14.25" x14ac:dyDescent="0.2">
      <c r="A512" s="195">
        <v>3</v>
      </c>
      <c r="B512" s="476" t="s">
        <v>181</v>
      </c>
      <c r="C512" s="476"/>
      <c r="E512" s="281"/>
    </row>
    <row r="513" spans="1:9" s="32" customFormat="1" x14ac:dyDescent="0.2">
      <c r="A513" s="236"/>
    </row>
    <row r="514" spans="1:9" s="32" customFormat="1" x14ac:dyDescent="0.2">
      <c r="B514" s="212"/>
      <c r="C514" s="212"/>
      <c r="D514" s="212"/>
      <c r="E514" s="212"/>
      <c r="F514" s="477" t="s">
        <v>242</v>
      </c>
      <c r="G514" s="477"/>
      <c r="H514" s="477"/>
      <c r="I514" s="477"/>
    </row>
    <row r="515" spans="1:9" s="32" customFormat="1" x14ac:dyDescent="0.2">
      <c r="B515" s="212"/>
      <c r="C515" s="212"/>
      <c r="D515" s="212"/>
      <c r="E515" s="212"/>
      <c r="F515" s="477"/>
      <c r="G515" s="477"/>
      <c r="H515" s="477"/>
      <c r="I515" s="477"/>
    </row>
    <row r="516" spans="1:9" s="32" customFormat="1" x14ac:dyDescent="0.2">
      <c r="A516" s="599" t="s">
        <v>244</v>
      </c>
      <c r="B516" s="599"/>
      <c r="C516" s="599"/>
      <c r="D516" s="599"/>
      <c r="E516" s="599"/>
      <c r="F516" s="599"/>
      <c r="G516" s="599"/>
      <c r="H516" s="599"/>
      <c r="I516" s="599"/>
    </row>
    <row r="517" spans="1:9" s="32" customFormat="1" ht="63.75" customHeight="1" x14ac:dyDescent="0.2">
      <c r="A517" s="237" t="s">
        <v>146</v>
      </c>
      <c r="B517" s="212"/>
      <c r="C517" s="212"/>
      <c r="D517" s="212"/>
      <c r="E517" s="212"/>
      <c r="F517" s="592"/>
      <c r="G517" s="592"/>
      <c r="H517" s="592"/>
      <c r="I517" s="592"/>
    </row>
  </sheetData>
  <mergeCells count="764">
    <mergeCell ref="F515:I515"/>
    <mergeCell ref="F517:I517"/>
    <mergeCell ref="A507:E507"/>
    <mergeCell ref="F507:I507"/>
    <mergeCell ref="B510:C510"/>
    <mergeCell ref="B511:C511"/>
    <mergeCell ref="B512:C512"/>
    <mergeCell ref="F514:I514"/>
    <mergeCell ref="A516:I516"/>
    <mergeCell ref="A502:I502"/>
    <mergeCell ref="B503:C503"/>
    <mergeCell ref="D503:E503"/>
    <mergeCell ref="F503:G503"/>
    <mergeCell ref="H503:I503"/>
    <mergeCell ref="A504:A505"/>
    <mergeCell ref="B504:C505"/>
    <mergeCell ref="D504:E505"/>
    <mergeCell ref="F504:G505"/>
    <mergeCell ref="H504:I505"/>
    <mergeCell ref="A497:I497"/>
    <mergeCell ref="B498:C498"/>
    <mergeCell ref="D498:E498"/>
    <mergeCell ref="F498:G498"/>
    <mergeCell ref="H498:I498"/>
    <mergeCell ref="A499:A500"/>
    <mergeCell ref="B499:C500"/>
    <mergeCell ref="D499:E500"/>
    <mergeCell ref="F499:G500"/>
    <mergeCell ref="H499:I500"/>
    <mergeCell ref="A492:I492"/>
    <mergeCell ref="B493:C493"/>
    <mergeCell ref="D493:E493"/>
    <mergeCell ref="F493:G493"/>
    <mergeCell ref="H493:I493"/>
    <mergeCell ref="A494:A495"/>
    <mergeCell ref="B494:C495"/>
    <mergeCell ref="D494:E495"/>
    <mergeCell ref="F494:G495"/>
    <mergeCell ref="H494:I495"/>
    <mergeCell ref="A489:A490"/>
    <mergeCell ref="B489:C490"/>
    <mergeCell ref="D489:E490"/>
    <mergeCell ref="F489:G490"/>
    <mergeCell ref="H489:I490"/>
    <mergeCell ref="A491:I491"/>
    <mergeCell ref="B483:D483"/>
    <mergeCell ref="E483:F483"/>
    <mergeCell ref="G483:H483"/>
    <mergeCell ref="A487:I487"/>
    <mergeCell ref="B488:C488"/>
    <mergeCell ref="D488:E488"/>
    <mergeCell ref="F488:G488"/>
    <mergeCell ref="H488:I488"/>
    <mergeCell ref="B481:D481"/>
    <mergeCell ref="E481:F481"/>
    <mergeCell ref="G481:I481"/>
    <mergeCell ref="B482:D482"/>
    <mergeCell ref="E482:F482"/>
    <mergeCell ref="G482:I482"/>
    <mergeCell ref="B479:D479"/>
    <mergeCell ref="E479:F479"/>
    <mergeCell ref="G479:I479"/>
    <mergeCell ref="B480:D480"/>
    <mergeCell ref="E480:F480"/>
    <mergeCell ref="G480:I480"/>
    <mergeCell ref="B477:D477"/>
    <mergeCell ref="E477:F477"/>
    <mergeCell ref="G477:I477"/>
    <mergeCell ref="B478:D478"/>
    <mergeCell ref="E478:F478"/>
    <mergeCell ref="G478:I478"/>
    <mergeCell ref="B475:D475"/>
    <mergeCell ref="E475:F475"/>
    <mergeCell ref="G475:I475"/>
    <mergeCell ref="B476:D476"/>
    <mergeCell ref="E476:F476"/>
    <mergeCell ref="G476:I476"/>
    <mergeCell ref="B473:D473"/>
    <mergeCell ref="E473:F473"/>
    <mergeCell ref="G473:I473"/>
    <mergeCell ref="B474:D474"/>
    <mergeCell ref="E474:F474"/>
    <mergeCell ref="G474:I474"/>
    <mergeCell ref="A469:I469"/>
    <mergeCell ref="B471:D471"/>
    <mergeCell ref="E471:F471"/>
    <mergeCell ref="G471:I471"/>
    <mergeCell ref="B472:D472"/>
    <mergeCell ref="E472:F472"/>
    <mergeCell ref="G472:I472"/>
    <mergeCell ref="B465:D465"/>
    <mergeCell ref="E465:F465"/>
    <mergeCell ref="G465:I465"/>
    <mergeCell ref="B466:D466"/>
    <mergeCell ref="E466:F466"/>
    <mergeCell ref="G466:H466"/>
    <mergeCell ref="B463:D463"/>
    <mergeCell ref="E463:F463"/>
    <mergeCell ref="G463:I463"/>
    <mergeCell ref="B464:D464"/>
    <mergeCell ref="E464:F464"/>
    <mergeCell ref="G464:I464"/>
    <mergeCell ref="B461:D461"/>
    <mergeCell ref="E461:F461"/>
    <mergeCell ref="G461:I461"/>
    <mergeCell ref="B462:D462"/>
    <mergeCell ref="E462:F462"/>
    <mergeCell ref="G462:I462"/>
    <mergeCell ref="B459:D459"/>
    <mergeCell ref="E459:F459"/>
    <mergeCell ref="G459:I459"/>
    <mergeCell ref="B460:D460"/>
    <mergeCell ref="E460:F460"/>
    <mergeCell ref="G460:I460"/>
    <mergeCell ref="B457:D457"/>
    <mergeCell ref="E457:F457"/>
    <mergeCell ref="G457:I457"/>
    <mergeCell ref="B458:D458"/>
    <mergeCell ref="E458:F458"/>
    <mergeCell ref="G458:I458"/>
    <mergeCell ref="B455:D455"/>
    <mergeCell ref="E455:F455"/>
    <mergeCell ref="G455:I455"/>
    <mergeCell ref="B456:D456"/>
    <mergeCell ref="E456:F456"/>
    <mergeCell ref="G456:I456"/>
    <mergeCell ref="B449:D449"/>
    <mergeCell ref="E449:F449"/>
    <mergeCell ref="G449:H449"/>
    <mergeCell ref="A452:I452"/>
    <mergeCell ref="A453:I453"/>
    <mergeCell ref="B454:D454"/>
    <mergeCell ref="E454:F454"/>
    <mergeCell ref="G454:I454"/>
    <mergeCell ref="B447:D447"/>
    <mergeCell ref="E447:F447"/>
    <mergeCell ref="G447:I447"/>
    <mergeCell ref="B448:D448"/>
    <mergeCell ref="E448:F448"/>
    <mergeCell ref="G448:I448"/>
    <mergeCell ref="B445:D445"/>
    <mergeCell ref="E445:F445"/>
    <mergeCell ref="G445:I445"/>
    <mergeCell ref="B446:D446"/>
    <mergeCell ref="E446:F446"/>
    <mergeCell ref="G446:I446"/>
    <mergeCell ref="B443:D443"/>
    <mergeCell ref="E443:F443"/>
    <mergeCell ref="G443:I443"/>
    <mergeCell ref="B444:D444"/>
    <mergeCell ref="E444:F444"/>
    <mergeCell ref="G444:I444"/>
    <mergeCell ref="B441:D441"/>
    <mergeCell ref="E441:F441"/>
    <mergeCell ref="G441:I441"/>
    <mergeCell ref="B442:D442"/>
    <mergeCell ref="E442:F442"/>
    <mergeCell ref="G442:I442"/>
    <mergeCell ref="B439:D439"/>
    <mergeCell ref="E439:F439"/>
    <mergeCell ref="G439:I439"/>
    <mergeCell ref="B440:D440"/>
    <mergeCell ref="E440:F440"/>
    <mergeCell ref="G440:I440"/>
    <mergeCell ref="A435:I435"/>
    <mergeCell ref="B437:D437"/>
    <mergeCell ref="E437:F437"/>
    <mergeCell ref="G437:I437"/>
    <mergeCell ref="B438:D438"/>
    <mergeCell ref="E438:F438"/>
    <mergeCell ref="G438:I438"/>
    <mergeCell ref="B432:D432"/>
    <mergeCell ref="E432:F432"/>
    <mergeCell ref="G432:I432"/>
    <mergeCell ref="B433:D433"/>
    <mergeCell ref="E433:F433"/>
    <mergeCell ref="G433:H433"/>
    <mergeCell ref="B430:D430"/>
    <mergeCell ref="E430:F430"/>
    <mergeCell ref="G430:I430"/>
    <mergeCell ref="B431:D431"/>
    <mergeCell ref="E431:F431"/>
    <mergeCell ref="G431:I431"/>
    <mergeCell ref="B428:D428"/>
    <mergeCell ref="E428:F428"/>
    <mergeCell ref="G428:I428"/>
    <mergeCell ref="B429:D429"/>
    <mergeCell ref="E429:F429"/>
    <mergeCell ref="G429:I429"/>
    <mergeCell ref="B426:D426"/>
    <mergeCell ref="E426:F426"/>
    <mergeCell ref="G426:I426"/>
    <mergeCell ref="B427:D427"/>
    <mergeCell ref="E427:F427"/>
    <mergeCell ref="G427:I427"/>
    <mergeCell ref="B424:D424"/>
    <mergeCell ref="E424:F424"/>
    <mergeCell ref="G424:I424"/>
    <mergeCell ref="B425:D425"/>
    <mergeCell ref="E425:F425"/>
    <mergeCell ref="G425:I425"/>
    <mergeCell ref="B422:D422"/>
    <mergeCell ref="E422:F422"/>
    <mergeCell ref="G422:I422"/>
    <mergeCell ref="B423:D423"/>
    <mergeCell ref="E423:F423"/>
    <mergeCell ref="G423:I423"/>
    <mergeCell ref="B416:D416"/>
    <mergeCell ref="E416:F416"/>
    <mergeCell ref="G416:H416"/>
    <mergeCell ref="A419:I419"/>
    <mergeCell ref="A420:I420"/>
    <mergeCell ref="B421:D421"/>
    <mergeCell ref="E421:F421"/>
    <mergeCell ref="G421:I421"/>
    <mergeCell ref="B414:D414"/>
    <mergeCell ref="E414:F414"/>
    <mergeCell ref="G414:I414"/>
    <mergeCell ref="B415:D415"/>
    <mergeCell ref="E415:F415"/>
    <mergeCell ref="G415:I415"/>
    <mergeCell ref="B412:D412"/>
    <mergeCell ref="E412:F412"/>
    <mergeCell ref="G412:I412"/>
    <mergeCell ref="B413:D413"/>
    <mergeCell ref="E413:F413"/>
    <mergeCell ref="G413:I413"/>
    <mergeCell ref="B410:D410"/>
    <mergeCell ref="E410:F410"/>
    <mergeCell ref="G410:I410"/>
    <mergeCell ref="B411:D411"/>
    <mergeCell ref="E411:F411"/>
    <mergeCell ref="G411:I411"/>
    <mergeCell ref="B408:D408"/>
    <mergeCell ref="E408:F408"/>
    <mergeCell ref="G408:I408"/>
    <mergeCell ref="B409:D409"/>
    <mergeCell ref="E409:F409"/>
    <mergeCell ref="G409:I409"/>
    <mergeCell ref="B406:D406"/>
    <mergeCell ref="E406:F406"/>
    <mergeCell ref="G406:I406"/>
    <mergeCell ref="B407:D407"/>
    <mergeCell ref="E407:F407"/>
    <mergeCell ref="G407:I407"/>
    <mergeCell ref="A402:I402"/>
    <mergeCell ref="B404:D404"/>
    <mergeCell ref="E404:F404"/>
    <mergeCell ref="G404:I404"/>
    <mergeCell ref="B405:D405"/>
    <mergeCell ref="E405:F405"/>
    <mergeCell ref="G405:I405"/>
    <mergeCell ref="A393:I393"/>
    <mergeCell ref="A394:I394"/>
    <mergeCell ref="A396:I396"/>
    <mergeCell ref="A397:I397"/>
    <mergeCell ref="A400:I400"/>
    <mergeCell ref="A401:I401"/>
    <mergeCell ref="B385:D385"/>
    <mergeCell ref="E385:F385"/>
    <mergeCell ref="G385:H385"/>
    <mergeCell ref="E389:F389"/>
    <mergeCell ref="G389:H389"/>
    <mergeCell ref="A390:D390"/>
    <mergeCell ref="E390:F390"/>
    <mergeCell ref="G390:H390"/>
    <mergeCell ref="B383:D383"/>
    <mergeCell ref="E383:F383"/>
    <mergeCell ref="G383:H383"/>
    <mergeCell ref="B384:D384"/>
    <mergeCell ref="E384:F384"/>
    <mergeCell ref="G384:H384"/>
    <mergeCell ref="B381:D381"/>
    <mergeCell ref="E381:F381"/>
    <mergeCell ref="G381:H381"/>
    <mergeCell ref="B382:D382"/>
    <mergeCell ref="E382:F382"/>
    <mergeCell ref="G382:H382"/>
    <mergeCell ref="B379:D379"/>
    <mergeCell ref="E379:F379"/>
    <mergeCell ref="G379:H379"/>
    <mergeCell ref="B380:D380"/>
    <mergeCell ref="E380:F380"/>
    <mergeCell ref="G380:H380"/>
    <mergeCell ref="B377:D377"/>
    <mergeCell ref="E377:F377"/>
    <mergeCell ref="G377:H377"/>
    <mergeCell ref="B378:D378"/>
    <mergeCell ref="E378:F378"/>
    <mergeCell ref="G378:H378"/>
    <mergeCell ref="B375:D375"/>
    <mergeCell ref="E375:F375"/>
    <mergeCell ref="G375:H375"/>
    <mergeCell ref="B376:D376"/>
    <mergeCell ref="E376:F376"/>
    <mergeCell ref="G376:H376"/>
    <mergeCell ref="A371:I371"/>
    <mergeCell ref="B373:D373"/>
    <mergeCell ref="E373:F373"/>
    <mergeCell ref="G373:H373"/>
    <mergeCell ref="B374:D374"/>
    <mergeCell ref="E374:F374"/>
    <mergeCell ref="G374:H374"/>
    <mergeCell ref="B367:D367"/>
    <mergeCell ref="E367:F367"/>
    <mergeCell ref="G367:H367"/>
    <mergeCell ref="B368:D368"/>
    <mergeCell ref="E368:F368"/>
    <mergeCell ref="G368:H368"/>
    <mergeCell ref="B365:D365"/>
    <mergeCell ref="E365:F365"/>
    <mergeCell ref="G365:H365"/>
    <mergeCell ref="B366:D366"/>
    <mergeCell ref="E366:F366"/>
    <mergeCell ref="G366:H366"/>
    <mergeCell ref="B363:D363"/>
    <mergeCell ref="E363:F363"/>
    <mergeCell ref="G363:H363"/>
    <mergeCell ref="B364:D364"/>
    <mergeCell ref="E364:F364"/>
    <mergeCell ref="G364:H364"/>
    <mergeCell ref="B361:D361"/>
    <mergeCell ref="E361:F361"/>
    <mergeCell ref="G361:H361"/>
    <mergeCell ref="B362:D362"/>
    <mergeCell ref="E362:F362"/>
    <mergeCell ref="G362:H362"/>
    <mergeCell ref="B359:D359"/>
    <mergeCell ref="E359:F359"/>
    <mergeCell ref="G359:H359"/>
    <mergeCell ref="B360:D360"/>
    <mergeCell ref="E360:F360"/>
    <mergeCell ref="G360:H360"/>
    <mergeCell ref="B357:D357"/>
    <mergeCell ref="E357:F357"/>
    <mergeCell ref="G357:H357"/>
    <mergeCell ref="B358:D358"/>
    <mergeCell ref="E358:F358"/>
    <mergeCell ref="G358:H358"/>
    <mergeCell ref="B351:D351"/>
    <mergeCell ref="E351:F351"/>
    <mergeCell ref="G351:H351"/>
    <mergeCell ref="A354:I354"/>
    <mergeCell ref="A355:I355"/>
    <mergeCell ref="B356:D356"/>
    <mergeCell ref="E356:F356"/>
    <mergeCell ref="G356:H356"/>
    <mergeCell ref="B349:D349"/>
    <mergeCell ref="E349:F349"/>
    <mergeCell ref="G349:H349"/>
    <mergeCell ref="B350:D350"/>
    <mergeCell ref="E350:F350"/>
    <mergeCell ref="G350:H350"/>
    <mergeCell ref="B347:D347"/>
    <mergeCell ref="E347:F347"/>
    <mergeCell ref="G347:H347"/>
    <mergeCell ref="B348:D348"/>
    <mergeCell ref="E348:F348"/>
    <mergeCell ref="G348:H348"/>
    <mergeCell ref="B345:D345"/>
    <mergeCell ref="E345:F345"/>
    <mergeCell ref="G345:H345"/>
    <mergeCell ref="B346:D346"/>
    <mergeCell ref="E346:F346"/>
    <mergeCell ref="G346:H346"/>
    <mergeCell ref="B343:D343"/>
    <mergeCell ref="E343:F343"/>
    <mergeCell ref="G343:H343"/>
    <mergeCell ref="B344:D344"/>
    <mergeCell ref="E344:F344"/>
    <mergeCell ref="G344:H344"/>
    <mergeCell ref="B341:D341"/>
    <mergeCell ref="E341:F341"/>
    <mergeCell ref="G341:H341"/>
    <mergeCell ref="B342:D342"/>
    <mergeCell ref="E342:F342"/>
    <mergeCell ref="G342:H342"/>
    <mergeCell ref="A337:I337"/>
    <mergeCell ref="B339:D339"/>
    <mergeCell ref="E339:F339"/>
    <mergeCell ref="G339:H339"/>
    <mergeCell ref="B340:D340"/>
    <mergeCell ref="E340:F340"/>
    <mergeCell ref="G340:H340"/>
    <mergeCell ref="B333:D333"/>
    <mergeCell ref="E333:F333"/>
    <mergeCell ref="G333:H333"/>
    <mergeCell ref="B334:D334"/>
    <mergeCell ref="E334:F334"/>
    <mergeCell ref="G334:H334"/>
    <mergeCell ref="B331:D331"/>
    <mergeCell ref="E331:F331"/>
    <mergeCell ref="G331:H331"/>
    <mergeCell ref="B332:D332"/>
    <mergeCell ref="E332:F332"/>
    <mergeCell ref="G332:H332"/>
    <mergeCell ref="B329:D329"/>
    <mergeCell ref="E329:F329"/>
    <mergeCell ref="G329:H329"/>
    <mergeCell ref="B330:D330"/>
    <mergeCell ref="E330:F330"/>
    <mergeCell ref="G330:H330"/>
    <mergeCell ref="B327:D327"/>
    <mergeCell ref="E327:F327"/>
    <mergeCell ref="G327:H327"/>
    <mergeCell ref="B328:D328"/>
    <mergeCell ref="E328:F328"/>
    <mergeCell ref="G328:H328"/>
    <mergeCell ref="B325:D325"/>
    <mergeCell ref="E325:F325"/>
    <mergeCell ref="G325:H325"/>
    <mergeCell ref="B326:D326"/>
    <mergeCell ref="E326:F326"/>
    <mergeCell ref="G326:H326"/>
    <mergeCell ref="B323:D323"/>
    <mergeCell ref="E323:F323"/>
    <mergeCell ref="G323:H323"/>
    <mergeCell ref="B324:D324"/>
    <mergeCell ref="E324:F324"/>
    <mergeCell ref="G324:H324"/>
    <mergeCell ref="B318:D318"/>
    <mergeCell ref="E318:F318"/>
    <mergeCell ref="G318:H318"/>
    <mergeCell ref="A320:I320"/>
    <mergeCell ref="A321:I321"/>
    <mergeCell ref="B322:D322"/>
    <mergeCell ref="E322:F322"/>
    <mergeCell ref="G322:H322"/>
    <mergeCell ref="B316:D316"/>
    <mergeCell ref="E316:F316"/>
    <mergeCell ref="G316:H316"/>
    <mergeCell ref="B317:D317"/>
    <mergeCell ref="E317:F317"/>
    <mergeCell ref="G317:H317"/>
    <mergeCell ref="B314:D314"/>
    <mergeCell ref="E314:F314"/>
    <mergeCell ref="G314:H314"/>
    <mergeCell ref="B315:D315"/>
    <mergeCell ref="E315:F315"/>
    <mergeCell ref="G315:H315"/>
    <mergeCell ref="B312:D312"/>
    <mergeCell ref="E312:F312"/>
    <mergeCell ref="G312:H312"/>
    <mergeCell ref="B313:D313"/>
    <mergeCell ref="E313:F313"/>
    <mergeCell ref="G313:H313"/>
    <mergeCell ref="B310:D310"/>
    <mergeCell ref="E310:F310"/>
    <mergeCell ref="G310:H310"/>
    <mergeCell ref="B311:D311"/>
    <mergeCell ref="E311:F311"/>
    <mergeCell ref="G311:H311"/>
    <mergeCell ref="B308:D308"/>
    <mergeCell ref="E308:F308"/>
    <mergeCell ref="G308:H308"/>
    <mergeCell ref="B309:D309"/>
    <mergeCell ref="E309:F309"/>
    <mergeCell ref="G309:H309"/>
    <mergeCell ref="A305:I305"/>
    <mergeCell ref="B306:D306"/>
    <mergeCell ref="E306:F306"/>
    <mergeCell ref="G306:H306"/>
    <mergeCell ref="B307:D307"/>
    <mergeCell ref="E307:F307"/>
    <mergeCell ref="G307:H307"/>
    <mergeCell ref="A296:I296"/>
    <mergeCell ref="A297:I297"/>
    <mergeCell ref="A299:I299"/>
    <mergeCell ref="A300:I300"/>
    <mergeCell ref="A302:I302"/>
    <mergeCell ref="A304:I304"/>
    <mergeCell ref="A290:I290"/>
    <mergeCell ref="B291:C291"/>
    <mergeCell ref="D291:E291"/>
    <mergeCell ref="F291:G291"/>
    <mergeCell ref="H291:I291"/>
    <mergeCell ref="A292:A293"/>
    <mergeCell ref="B292:C293"/>
    <mergeCell ref="D292:E293"/>
    <mergeCell ref="F292:G293"/>
    <mergeCell ref="H292:I293"/>
    <mergeCell ref="B285:C285"/>
    <mergeCell ref="D285:E285"/>
    <mergeCell ref="F285:G285"/>
    <mergeCell ref="H285:I285"/>
    <mergeCell ref="A286:A287"/>
    <mergeCell ref="B286:C287"/>
    <mergeCell ref="D286:E287"/>
    <mergeCell ref="F286:G287"/>
    <mergeCell ref="H286:I287"/>
    <mergeCell ref="A281:A282"/>
    <mergeCell ref="B281:C282"/>
    <mergeCell ref="D281:E282"/>
    <mergeCell ref="F281:G282"/>
    <mergeCell ref="H281:I282"/>
    <mergeCell ref="A284:I284"/>
    <mergeCell ref="A278:I278"/>
    <mergeCell ref="A279:I279"/>
    <mergeCell ref="B280:C280"/>
    <mergeCell ref="D280:E280"/>
    <mergeCell ref="F280:G280"/>
    <mergeCell ref="H280:I280"/>
    <mergeCell ref="A274:I274"/>
    <mergeCell ref="B275:C275"/>
    <mergeCell ref="D275:E275"/>
    <mergeCell ref="F275:G275"/>
    <mergeCell ref="H275:I275"/>
    <mergeCell ref="A276:A277"/>
    <mergeCell ref="B276:C277"/>
    <mergeCell ref="D276:E277"/>
    <mergeCell ref="F276:G277"/>
    <mergeCell ref="H276:I277"/>
    <mergeCell ref="A268:B268"/>
    <mergeCell ref="C268:H268"/>
    <mergeCell ref="A269:B269"/>
    <mergeCell ref="C269:H269"/>
    <mergeCell ref="A271:I271"/>
    <mergeCell ref="A272:I272"/>
    <mergeCell ref="A265:B265"/>
    <mergeCell ref="C265:H265"/>
    <mergeCell ref="A266:B266"/>
    <mergeCell ref="C266:H266"/>
    <mergeCell ref="A267:B267"/>
    <mergeCell ref="C267:H267"/>
    <mergeCell ref="A262:B262"/>
    <mergeCell ref="C262:H262"/>
    <mergeCell ref="A263:B263"/>
    <mergeCell ref="C263:H263"/>
    <mergeCell ref="A264:B264"/>
    <mergeCell ref="C264:H264"/>
    <mergeCell ref="A255:I255"/>
    <mergeCell ref="A257:I257"/>
    <mergeCell ref="A258:I258"/>
    <mergeCell ref="A260:H260"/>
    <mergeCell ref="A261:B261"/>
    <mergeCell ref="C261:H261"/>
    <mergeCell ref="A251:B251"/>
    <mergeCell ref="C251:H251"/>
    <mergeCell ref="A252:B252"/>
    <mergeCell ref="C252:H252"/>
    <mergeCell ref="A253:B253"/>
    <mergeCell ref="C253:H253"/>
    <mergeCell ref="A248:B248"/>
    <mergeCell ref="C248:H248"/>
    <mergeCell ref="A249:B249"/>
    <mergeCell ref="C249:H249"/>
    <mergeCell ref="A250:B250"/>
    <mergeCell ref="C250:H250"/>
    <mergeCell ref="A245:B245"/>
    <mergeCell ref="C245:H245"/>
    <mergeCell ref="A246:B246"/>
    <mergeCell ref="C246:H246"/>
    <mergeCell ref="A247:B247"/>
    <mergeCell ref="C247:H247"/>
    <mergeCell ref="A238:I238"/>
    <mergeCell ref="A239:I239"/>
    <mergeCell ref="A241:I241"/>
    <mergeCell ref="A242:I242"/>
    <mergeCell ref="A243:I243"/>
    <mergeCell ref="A244:H244"/>
    <mergeCell ref="A235:B235"/>
    <mergeCell ref="C235:H235"/>
    <mergeCell ref="A236:B236"/>
    <mergeCell ref="C236:H236"/>
    <mergeCell ref="A237:B237"/>
    <mergeCell ref="C237:H237"/>
    <mergeCell ref="A232:B232"/>
    <mergeCell ref="C232:H232"/>
    <mergeCell ref="A233:B233"/>
    <mergeCell ref="C233:H233"/>
    <mergeCell ref="A234:B234"/>
    <mergeCell ref="C234:H234"/>
    <mergeCell ref="A229:B229"/>
    <mergeCell ref="C229:H229"/>
    <mergeCell ref="A230:B230"/>
    <mergeCell ref="C230:H230"/>
    <mergeCell ref="A231:B231"/>
    <mergeCell ref="C231:H231"/>
    <mergeCell ref="A225:B225"/>
    <mergeCell ref="C225:H225"/>
    <mergeCell ref="A226:B226"/>
    <mergeCell ref="C226:H226"/>
    <mergeCell ref="A228:B228"/>
    <mergeCell ref="C228:H228"/>
    <mergeCell ref="A222:B222"/>
    <mergeCell ref="C222:H222"/>
    <mergeCell ref="A223:B223"/>
    <mergeCell ref="C223:H223"/>
    <mergeCell ref="A224:B224"/>
    <mergeCell ref="C224:H224"/>
    <mergeCell ref="A219:B219"/>
    <mergeCell ref="C219:H219"/>
    <mergeCell ref="A220:B220"/>
    <mergeCell ref="C220:H220"/>
    <mergeCell ref="A221:B221"/>
    <mergeCell ref="C221:H221"/>
    <mergeCell ref="A214:I214"/>
    <mergeCell ref="A215:I215"/>
    <mergeCell ref="A216:H216"/>
    <mergeCell ref="A217:B217"/>
    <mergeCell ref="C217:H217"/>
    <mergeCell ref="A218:B218"/>
    <mergeCell ref="C218:H218"/>
    <mergeCell ref="A208:B208"/>
    <mergeCell ref="C208:H208"/>
    <mergeCell ref="A209:B209"/>
    <mergeCell ref="C209:H209"/>
    <mergeCell ref="A211:I211"/>
    <mergeCell ref="A213:I213"/>
    <mergeCell ref="A205:B205"/>
    <mergeCell ref="C205:H205"/>
    <mergeCell ref="A206:B206"/>
    <mergeCell ref="C206:H206"/>
    <mergeCell ref="A207:B207"/>
    <mergeCell ref="C207:H207"/>
    <mergeCell ref="A202:B202"/>
    <mergeCell ref="C202:H202"/>
    <mergeCell ref="A203:B203"/>
    <mergeCell ref="C203:H203"/>
    <mergeCell ref="A204:B204"/>
    <mergeCell ref="C204:H204"/>
    <mergeCell ref="A198:I198"/>
    <mergeCell ref="A199:H199"/>
    <mergeCell ref="A200:B200"/>
    <mergeCell ref="C200:H200"/>
    <mergeCell ref="A201:B201"/>
    <mergeCell ref="C201:H201"/>
    <mergeCell ref="A191:B191"/>
    <mergeCell ref="C191:H191"/>
    <mergeCell ref="A192:I192"/>
    <mergeCell ref="A194:I194"/>
    <mergeCell ref="A196:I196"/>
    <mergeCell ref="A197:I197"/>
    <mergeCell ref="A188:B188"/>
    <mergeCell ref="C188:H188"/>
    <mergeCell ref="A189:B189"/>
    <mergeCell ref="C189:H189"/>
    <mergeCell ref="A190:B190"/>
    <mergeCell ref="C190:H190"/>
    <mergeCell ref="A185:B185"/>
    <mergeCell ref="C185:H185"/>
    <mergeCell ref="A186:B186"/>
    <mergeCell ref="C186:H186"/>
    <mergeCell ref="A187:B187"/>
    <mergeCell ref="C187:H187"/>
    <mergeCell ref="A180:I180"/>
    <mergeCell ref="A181:I181"/>
    <mergeCell ref="A182:H182"/>
    <mergeCell ref="A183:B183"/>
    <mergeCell ref="C183:H183"/>
    <mergeCell ref="A184:B184"/>
    <mergeCell ref="C184:H184"/>
    <mergeCell ref="A165:I167"/>
    <mergeCell ref="A169:I169"/>
    <mergeCell ref="A171:I173"/>
    <mergeCell ref="A175:I175"/>
    <mergeCell ref="A177:I177"/>
    <mergeCell ref="A179:I179"/>
    <mergeCell ref="A155:I155"/>
    <mergeCell ref="A157:A160"/>
    <mergeCell ref="B157:I157"/>
    <mergeCell ref="B158:I159"/>
    <mergeCell ref="B160:I160"/>
    <mergeCell ref="A163:I163"/>
    <mergeCell ref="A149:A152"/>
    <mergeCell ref="B149:I149"/>
    <mergeCell ref="B150:I150"/>
    <mergeCell ref="B151:C151"/>
    <mergeCell ref="H151:I151"/>
    <mergeCell ref="B152:C152"/>
    <mergeCell ref="H152:I152"/>
    <mergeCell ref="A138:I138"/>
    <mergeCell ref="A140:I140"/>
    <mergeCell ref="A145:A148"/>
    <mergeCell ref="B145:I145"/>
    <mergeCell ref="B146:I146"/>
    <mergeCell ref="B147:C147"/>
    <mergeCell ref="H147:I147"/>
    <mergeCell ref="B148:C148"/>
    <mergeCell ref="H148:I148"/>
    <mergeCell ref="A132:I132"/>
    <mergeCell ref="B133:C133"/>
    <mergeCell ref="D133:E133"/>
    <mergeCell ref="F133:G133"/>
    <mergeCell ref="H133:I133"/>
    <mergeCell ref="A134:A135"/>
    <mergeCell ref="B134:C135"/>
    <mergeCell ref="D134:E135"/>
    <mergeCell ref="F134:G135"/>
    <mergeCell ref="H134:I135"/>
    <mergeCell ref="A129:A130"/>
    <mergeCell ref="B129:C130"/>
    <mergeCell ref="D129:E130"/>
    <mergeCell ref="F129:G130"/>
    <mergeCell ref="H129:I130"/>
    <mergeCell ref="A131:I131"/>
    <mergeCell ref="A125:I125"/>
    <mergeCell ref="A127:I127"/>
    <mergeCell ref="B128:C128"/>
    <mergeCell ref="D128:E128"/>
    <mergeCell ref="F128:G128"/>
    <mergeCell ref="H128:I128"/>
    <mergeCell ref="A121:B121"/>
    <mergeCell ref="C121:I121"/>
    <mergeCell ref="A122:B122"/>
    <mergeCell ref="C122:I122"/>
    <mergeCell ref="A123:B123"/>
    <mergeCell ref="C123:E123"/>
    <mergeCell ref="F123:G123"/>
    <mergeCell ref="A116:I116"/>
    <mergeCell ref="A118:B118"/>
    <mergeCell ref="C118:I118"/>
    <mergeCell ref="A119:B119"/>
    <mergeCell ref="C119:I119"/>
    <mergeCell ref="A120:B120"/>
    <mergeCell ref="C120:I120"/>
    <mergeCell ref="A112:B112"/>
    <mergeCell ref="C112:I112"/>
    <mergeCell ref="A113:B113"/>
    <mergeCell ref="C113:D113"/>
    <mergeCell ref="E113:F113"/>
    <mergeCell ref="G113:H113"/>
    <mergeCell ref="A109:B109"/>
    <mergeCell ref="C109:I109"/>
    <mergeCell ref="A110:B110"/>
    <mergeCell ref="C110:I110"/>
    <mergeCell ref="A111:B111"/>
    <mergeCell ref="C111:I111"/>
    <mergeCell ref="A106:B106"/>
    <mergeCell ref="C106:I106"/>
    <mergeCell ref="A107:B107"/>
    <mergeCell ref="C107:I107"/>
    <mergeCell ref="A108:B108"/>
    <mergeCell ref="C108:I108"/>
    <mergeCell ref="A76:I76"/>
    <mergeCell ref="A78:B78"/>
    <mergeCell ref="A81:I81"/>
    <mergeCell ref="A82:I82"/>
    <mergeCell ref="A89:I89"/>
    <mergeCell ref="A104:I104"/>
    <mergeCell ref="A69:B69"/>
    <mergeCell ref="A70:I70"/>
    <mergeCell ref="A72:B72"/>
    <mergeCell ref="A73:I73"/>
    <mergeCell ref="A74:B74"/>
    <mergeCell ref="A75:B75"/>
    <mergeCell ref="A61:I61"/>
    <mergeCell ref="A64:I64"/>
    <mergeCell ref="A65:B65"/>
    <mergeCell ref="A66:B66"/>
    <mergeCell ref="A67:I67"/>
    <mergeCell ref="A68:B68"/>
    <mergeCell ref="A26:I26"/>
    <mergeCell ref="A46:I46"/>
    <mergeCell ref="A49:I49"/>
    <mergeCell ref="A52:I52"/>
    <mergeCell ref="A55:I55"/>
    <mergeCell ref="A58:I58"/>
    <mergeCell ref="A12:I12"/>
    <mergeCell ref="B15:I15"/>
    <mergeCell ref="A16:I16"/>
    <mergeCell ref="A19:I20"/>
    <mergeCell ref="A23:I23"/>
    <mergeCell ref="A24:I24"/>
  </mergeCells>
  <printOptions horizontalCentered="1"/>
  <pageMargins left="0.15748031496062992" right="0.15748031496062992" top="0.9055118110236221" bottom="0.74803149606299213" header="0.31496062992125984" footer="0.31496062992125984"/>
  <pageSetup paperSize="9" scale="60" orientation="portrait" r:id="rId1"/>
  <headerFooter>
    <oddHeader>&amp;L&amp;G&amp;R&amp;G</oddHeader>
    <oddFooter>&amp;C&amp;G</oddFooter>
  </headerFooter>
  <rowBreaks count="6" manualBreakCount="6">
    <brk id="44" max="8" man="1"/>
    <brk id="102" max="8" man="1"/>
    <brk id="137" max="8" man="1"/>
    <brk id="167" max="8" man="1"/>
    <brk id="271" max="8" man="1"/>
    <brk id="352" max="8" man="1"/>
  </rowBreaks>
  <legacyDrawing r:id="rId2"/>
  <legacyDrawingHF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MK173"/>
  <sheetViews>
    <sheetView showGridLines="0" tabSelected="1" view="pageBreakPreview" topLeftCell="B155" zoomScale="70" zoomScaleNormal="70" zoomScaleSheetLayoutView="70" zoomScalePageLayoutView="64" workbookViewId="0">
      <selection activeCell="G144" sqref="G144"/>
    </sheetView>
  </sheetViews>
  <sheetFormatPr defaultColWidth="9.140625" defaultRowHeight="12.75" x14ac:dyDescent="0.2"/>
  <cols>
    <col min="1" max="1" width="2.42578125" style="29" customWidth="1"/>
    <col min="2" max="2" width="26.140625" style="29" customWidth="1"/>
    <col min="3" max="3" width="36.42578125" style="101" customWidth="1"/>
    <col min="4" max="4" width="8.7109375" style="29" customWidth="1"/>
    <col min="5" max="5" width="11" style="29" customWidth="1"/>
    <col min="6" max="6" width="10.28515625" style="29" customWidth="1"/>
    <col min="7" max="7" width="78.7109375" style="29" customWidth="1"/>
    <col min="8" max="8" width="43.140625" style="29" customWidth="1"/>
    <col min="9" max="16384" width="9.140625" style="29"/>
  </cols>
  <sheetData>
    <row r="1" spans="1:8" s="30" customFormat="1" x14ac:dyDescent="0.2"/>
    <row r="2" spans="1:8" s="30" customFormat="1" ht="18" x14ac:dyDescent="0.2">
      <c r="A2" s="635"/>
      <c r="B2" s="635"/>
      <c r="C2" s="635"/>
      <c r="D2" s="635"/>
      <c r="E2" s="635"/>
      <c r="F2" s="635"/>
      <c r="G2" s="635"/>
      <c r="H2" s="635"/>
    </row>
    <row r="3" spans="1:8" s="30" customFormat="1" ht="18" x14ac:dyDescent="0.2">
      <c r="A3" s="635" t="s">
        <v>33</v>
      </c>
      <c r="B3" s="635"/>
      <c r="C3" s="635"/>
      <c r="D3" s="635"/>
      <c r="E3" s="635"/>
      <c r="F3" s="635"/>
      <c r="G3" s="635"/>
      <c r="H3" s="635"/>
    </row>
    <row r="4" spans="1:8" s="30" customFormat="1" ht="18" x14ac:dyDescent="0.2">
      <c r="A4" s="634" t="s">
        <v>218</v>
      </c>
      <c r="B4" s="634"/>
      <c r="C4" s="634"/>
      <c r="D4" s="634"/>
      <c r="E4" s="634"/>
      <c r="F4" s="634"/>
      <c r="G4" s="634"/>
      <c r="H4" s="634"/>
    </row>
    <row r="5" spans="1:8" s="30" customFormat="1" ht="18" x14ac:dyDescent="0.2">
      <c r="A5" s="635" t="s">
        <v>222</v>
      </c>
      <c r="B5" s="635"/>
      <c r="C5" s="635"/>
      <c r="D5" s="635"/>
      <c r="E5" s="635"/>
      <c r="F5" s="635"/>
      <c r="G5" s="635"/>
      <c r="H5" s="635"/>
    </row>
    <row r="6" spans="1:8" s="30" customFormat="1" ht="18" x14ac:dyDescent="0.2">
      <c r="A6" s="636"/>
      <c r="B6" s="636"/>
      <c r="C6" s="636"/>
      <c r="D6" s="636"/>
      <c r="E6" s="636"/>
      <c r="F6" s="636"/>
      <c r="G6" s="636"/>
      <c r="H6" s="636"/>
    </row>
    <row r="7" spans="1:8" s="30" customFormat="1" ht="32.25" customHeight="1" x14ac:dyDescent="0.2">
      <c r="A7" s="634" t="s">
        <v>143</v>
      </c>
      <c r="B7" s="634"/>
      <c r="C7" s="634"/>
      <c r="D7" s="634"/>
      <c r="E7" s="634"/>
      <c r="F7" s="634"/>
      <c r="G7" s="634"/>
      <c r="H7" s="634"/>
    </row>
    <row r="8" spans="1:8" s="30" customFormat="1" ht="32.25" customHeight="1" x14ac:dyDescent="0.2">
      <c r="A8" s="635" t="s">
        <v>144</v>
      </c>
      <c r="B8" s="635"/>
      <c r="C8" s="635"/>
      <c r="D8" s="635"/>
      <c r="E8" s="635"/>
      <c r="F8" s="635"/>
      <c r="G8" s="635"/>
      <c r="H8" s="635"/>
    </row>
    <row r="9" spans="1:8" s="30" customFormat="1" ht="32.25" customHeight="1" x14ac:dyDescent="0.2">
      <c r="A9" s="635" t="s">
        <v>113</v>
      </c>
      <c r="B9" s="635"/>
      <c r="C9" s="635"/>
      <c r="D9" s="635"/>
      <c r="E9" s="635"/>
      <c r="F9" s="635"/>
      <c r="G9" s="635"/>
      <c r="H9" s="635"/>
    </row>
    <row r="10" spans="1:8" s="30" customFormat="1" ht="18" x14ac:dyDescent="0.2">
      <c r="A10" s="636"/>
      <c r="B10" s="636"/>
      <c r="C10" s="636"/>
      <c r="D10" s="636"/>
      <c r="E10" s="636"/>
      <c r="F10" s="636"/>
      <c r="G10" s="636"/>
      <c r="H10" s="636"/>
    </row>
    <row r="11" spans="1:8" s="30" customFormat="1" x14ac:dyDescent="0.2"/>
    <row r="12" spans="1:8" s="30" customFormat="1" ht="28.5" customHeight="1" thickBot="1" x14ac:dyDescent="0.25"/>
    <row r="13" spans="1:8" s="32" customFormat="1" ht="30.75" customHeight="1" thickBot="1" x14ac:dyDescent="0.25">
      <c r="B13" s="609" t="s">
        <v>34</v>
      </c>
      <c r="C13" s="610"/>
      <c r="D13" s="610"/>
      <c r="E13" s="610"/>
      <c r="F13" s="610"/>
      <c r="G13" s="610"/>
      <c r="H13" s="611"/>
    </row>
    <row r="14" spans="1:8" s="30" customFormat="1" ht="26.25" customHeight="1" thickBot="1" x14ac:dyDescent="0.25">
      <c r="B14" s="31"/>
      <c r="C14" s="31"/>
      <c r="D14" s="31"/>
      <c r="E14" s="31"/>
      <c r="F14" s="31"/>
      <c r="G14" s="31"/>
      <c r="H14" s="31"/>
    </row>
    <row r="15" spans="1:8" s="30" customFormat="1" ht="26.25" customHeight="1" x14ac:dyDescent="0.2">
      <c r="B15" s="106" t="s">
        <v>35</v>
      </c>
      <c r="C15" s="618" t="s">
        <v>36</v>
      </c>
      <c r="D15" s="619"/>
      <c r="E15" s="619"/>
      <c r="F15" s="619"/>
      <c r="G15" s="619"/>
      <c r="H15" s="620"/>
    </row>
    <row r="16" spans="1:8" s="30" customFormat="1" ht="27" customHeight="1" x14ac:dyDescent="0.2">
      <c r="B16" s="33" t="s">
        <v>37</v>
      </c>
      <c r="C16" s="521" t="s">
        <v>122</v>
      </c>
      <c r="D16" s="621"/>
      <c r="E16" s="621"/>
      <c r="F16" s="621"/>
      <c r="G16" s="621"/>
      <c r="H16" s="622"/>
    </row>
    <row r="17" spans="2:8" s="30" customFormat="1" ht="27" customHeight="1" x14ac:dyDescent="0.2">
      <c r="B17" s="33" t="s">
        <v>38</v>
      </c>
      <c r="C17" s="532"/>
      <c r="D17" s="621"/>
      <c r="E17" s="621"/>
      <c r="F17" s="621"/>
      <c r="G17" s="621"/>
      <c r="H17" s="622"/>
    </row>
    <row r="18" spans="2:8" s="30" customFormat="1" ht="27" customHeight="1" x14ac:dyDescent="0.2">
      <c r="B18" s="33" t="s">
        <v>118</v>
      </c>
      <c r="C18" s="532"/>
      <c r="D18" s="621"/>
      <c r="E18" s="621"/>
      <c r="F18" s="621"/>
      <c r="G18" s="621"/>
      <c r="H18" s="622"/>
    </row>
    <row r="19" spans="2:8" s="30" customFormat="1" ht="27" customHeight="1" x14ac:dyDescent="0.2">
      <c r="B19" s="33" t="s">
        <v>119</v>
      </c>
      <c r="C19" s="532"/>
      <c r="D19" s="621"/>
      <c r="E19" s="621"/>
      <c r="F19" s="621"/>
      <c r="G19" s="621"/>
      <c r="H19" s="622"/>
    </row>
    <row r="20" spans="2:8" s="32" customFormat="1" ht="30.75" customHeight="1" thickBot="1" x14ac:dyDescent="0.25">
      <c r="B20" s="107" t="s">
        <v>39</v>
      </c>
      <c r="C20" s="108" t="s">
        <v>40</v>
      </c>
      <c r="D20" s="616"/>
      <c r="E20" s="617"/>
      <c r="F20" s="617"/>
      <c r="G20" s="108" t="s">
        <v>41</v>
      </c>
      <c r="H20" s="109"/>
    </row>
    <row r="21" spans="2:8" s="32" customFormat="1" ht="20.25" customHeight="1" thickBot="1" x14ac:dyDescent="0.25">
      <c r="B21" s="31"/>
      <c r="C21" s="31"/>
      <c r="D21" s="31"/>
      <c r="E21" s="31"/>
      <c r="F21" s="31"/>
      <c r="G21" s="31"/>
      <c r="H21" s="31"/>
    </row>
    <row r="22" spans="2:8" s="30" customFormat="1" ht="36" customHeight="1" x14ac:dyDescent="0.2">
      <c r="B22" s="406" t="s">
        <v>42</v>
      </c>
      <c r="C22" s="643" t="s">
        <v>207</v>
      </c>
      <c r="D22" s="643"/>
      <c r="E22" s="643"/>
      <c r="F22" s="643"/>
      <c r="G22" s="643"/>
      <c r="H22" s="644"/>
    </row>
    <row r="23" spans="2:8" s="30" customFormat="1" ht="36" customHeight="1" x14ac:dyDescent="0.2">
      <c r="B23" s="407"/>
      <c r="C23" s="614" t="s">
        <v>208</v>
      </c>
      <c r="D23" s="614"/>
      <c r="E23" s="614"/>
      <c r="F23" s="614"/>
      <c r="G23" s="614"/>
      <c r="H23" s="615"/>
    </row>
    <row r="24" spans="2:8" s="30" customFormat="1" ht="36" customHeight="1" x14ac:dyDescent="0.2">
      <c r="B24" s="407"/>
      <c r="C24" s="98" t="s">
        <v>118</v>
      </c>
      <c r="D24" s="98" t="s">
        <v>43</v>
      </c>
      <c r="E24" s="98" t="s">
        <v>44</v>
      </c>
      <c r="F24" s="98" t="s">
        <v>45</v>
      </c>
      <c r="G24" s="98" t="s">
        <v>46</v>
      </c>
      <c r="H24" s="110" t="s">
        <v>47</v>
      </c>
    </row>
    <row r="25" spans="2:8" s="30" customFormat="1" ht="35.25" customHeight="1" x14ac:dyDescent="0.2">
      <c r="B25" s="407"/>
      <c r="C25" s="34"/>
      <c r="D25" s="92"/>
      <c r="E25" s="238">
        <v>0</v>
      </c>
      <c r="F25" s="238">
        <v>0</v>
      </c>
      <c r="G25" s="238">
        <f>E25-F25</f>
        <v>0</v>
      </c>
      <c r="H25" s="93"/>
    </row>
    <row r="26" spans="2:8" s="30" customFormat="1" ht="31.5" customHeight="1" x14ac:dyDescent="0.2">
      <c r="B26" s="600" t="s">
        <v>48</v>
      </c>
      <c r="C26" s="612" t="s">
        <v>207</v>
      </c>
      <c r="D26" s="612"/>
      <c r="E26" s="612"/>
      <c r="F26" s="612"/>
      <c r="G26" s="612"/>
      <c r="H26" s="613"/>
    </row>
    <row r="27" spans="2:8" s="30" customFormat="1" ht="35.25" customHeight="1" x14ac:dyDescent="0.2">
      <c r="B27" s="491"/>
      <c r="C27" s="614" t="s">
        <v>208</v>
      </c>
      <c r="D27" s="614"/>
      <c r="E27" s="614"/>
      <c r="F27" s="614"/>
      <c r="G27" s="614"/>
      <c r="H27" s="615"/>
    </row>
    <row r="28" spans="2:8" s="30" customFormat="1" ht="45.75" customHeight="1" x14ac:dyDescent="0.2">
      <c r="B28" s="491"/>
      <c r="C28" s="98" t="s">
        <v>118</v>
      </c>
      <c r="D28" s="98" t="s">
        <v>43</v>
      </c>
      <c r="E28" s="98" t="s">
        <v>44</v>
      </c>
      <c r="F28" s="98" t="s">
        <v>45</v>
      </c>
      <c r="G28" s="98" t="s">
        <v>46</v>
      </c>
      <c r="H28" s="110" t="s">
        <v>47</v>
      </c>
    </row>
    <row r="29" spans="2:8" s="30" customFormat="1" ht="35.25" customHeight="1" thickBot="1" x14ac:dyDescent="0.25">
      <c r="B29" s="601"/>
      <c r="C29" s="111"/>
      <c r="D29" s="112"/>
      <c r="E29" s="239">
        <v>0</v>
      </c>
      <c r="F29" s="239">
        <v>0</v>
      </c>
      <c r="G29" s="239">
        <f>E29-F29</f>
        <v>0</v>
      </c>
      <c r="H29" s="113"/>
    </row>
    <row r="30" spans="2:8" s="30" customFormat="1" x14ac:dyDescent="0.2">
      <c r="B30" s="104"/>
    </row>
    <row r="31" spans="2:8" s="30" customFormat="1" ht="28.5" customHeight="1" thickBot="1" x14ac:dyDescent="0.25"/>
    <row r="32" spans="2:8" s="30" customFormat="1" ht="30.75" customHeight="1" thickBot="1" x14ac:dyDescent="0.25">
      <c r="B32" s="609" t="s">
        <v>111</v>
      </c>
      <c r="C32" s="610"/>
      <c r="D32" s="610"/>
      <c r="E32" s="610"/>
      <c r="F32" s="610"/>
      <c r="G32" s="610"/>
      <c r="H32" s="611"/>
    </row>
    <row r="33" spans="2:8" s="30" customFormat="1" ht="46.5" customHeight="1" x14ac:dyDescent="0.2">
      <c r="B33" s="106" t="s">
        <v>49</v>
      </c>
      <c r="C33" s="247">
        <f>C34+C35</f>
        <v>0</v>
      </c>
      <c r="D33" s="248"/>
      <c r="E33" s="249"/>
      <c r="F33" s="249"/>
      <c r="G33" s="249"/>
      <c r="H33" s="250"/>
    </row>
    <row r="34" spans="2:8" s="30" customFormat="1" ht="46.5" customHeight="1" x14ac:dyDescent="0.2">
      <c r="B34" s="33" t="s">
        <v>50</v>
      </c>
      <c r="C34" s="251">
        <v>0</v>
      </c>
      <c r="D34" s="252"/>
      <c r="E34" s="253"/>
      <c r="F34" s="253"/>
      <c r="G34" s="253"/>
      <c r="H34" s="254"/>
    </row>
    <row r="35" spans="2:8" s="30" customFormat="1" ht="46.5" customHeight="1" x14ac:dyDescent="0.2">
      <c r="B35" s="33" t="s">
        <v>51</v>
      </c>
      <c r="C35" s="251">
        <v>0</v>
      </c>
      <c r="D35" s="252"/>
      <c r="E35" s="253"/>
      <c r="F35" s="253"/>
      <c r="G35" s="253"/>
      <c r="H35" s="254"/>
    </row>
    <row r="36" spans="2:8" s="30" customFormat="1" ht="46.5" customHeight="1" x14ac:dyDescent="0.2">
      <c r="B36" s="33" t="s">
        <v>52</v>
      </c>
      <c r="C36" s="251">
        <v>0</v>
      </c>
      <c r="D36" s="252"/>
      <c r="E36" s="253"/>
      <c r="F36" s="253"/>
      <c r="G36" s="253"/>
      <c r="H36" s="254"/>
    </row>
    <row r="37" spans="2:8" s="30" customFormat="1" ht="46.5" customHeight="1" x14ac:dyDescent="0.2">
      <c r="B37" s="33" t="s">
        <v>53</v>
      </c>
      <c r="C37" s="251">
        <f>C33</f>
        <v>0</v>
      </c>
      <c r="D37" s="252"/>
      <c r="E37" s="253"/>
      <c r="F37" s="253"/>
      <c r="G37" s="253"/>
      <c r="H37" s="254"/>
    </row>
    <row r="38" spans="2:8" s="30" customFormat="1" ht="44.25" customHeight="1" thickBot="1" x14ac:dyDescent="0.25">
      <c r="B38" s="107" t="s">
        <v>54</v>
      </c>
      <c r="C38" s="640">
        <f>C37</f>
        <v>0</v>
      </c>
      <c r="D38" s="641"/>
      <c r="E38" s="642"/>
      <c r="F38" s="240" t="s">
        <v>55</v>
      </c>
      <c r="G38" s="241" t="e">
        <f>C38/C33</f>
        <v>#DIV/0!</v>
      </c>
      <c r="H38" s="114" t="s">
        <v>56</v>
      </c>
    </row>
    <row r="39" spans="2:8" s="30" customFormat="1" ht="28.5" customHeight="1" thickBot="1" x14ac:dyDescent="0.25">
      <c r="B39" s="96"/>
      <c r="C39" s="99"/>
      <c r="D39" s="99"/>
      <c r="E39" s="99"/>
      <c r="F39" s="99"/>
      <c r="G39" s="99"/>
      <c r="H39" s="99"/>
    </row>
    <row r="40" spans="2:8" s="30" customFormat="1" ht="28.5" customHeight="1" thickBot="1" x14ac:dyDescent="0.25">
      <c r="B40" s="637" t="s">
        <v>57</v>
      </c>
      <c r="C40" s="638"/>
      <c r="D40" s="638"/>
      <c r="E40" s="638"/>
      <c r="F40" s="638"/>
      <c r="G40" s="638"/>
      <c r="H40" s="639"/>
    </row>
    <row r="41" spans="2:8" s="30" customFormat="1" ht="12.75" customHeight="1" thickBot="1" x14ac:dyDescent="0.25">
      <c r="B41" s="115"/>
      <c r="C41" s="115"/>
      <c r="D41" s="115"/>
      <c r="E41" s="115"/>
      <c r="F41" s="115"/>
      <c r="G41" s="115"/>
      <c r="H41" s="115"/>
    </row>
    <row r="42" spans="2:8" s="30" customFormat="1" ht="42" customHeight="1" x14ac:dyDescent="0.2">
      <c r="B42" s="602" t="s">
        <v>58</v>
      </c>
      <c r="C42" s="603"/>
      <c r="D42" s="603"/>
      <c r="E42" s="603"/>
      <c r="F42" s="603"/>
      <c r="G42" s="603"/>
      <c r="H42" s="604"/>
    </row>
    <row r="43" spans="2:8" s="102" customFormat="1" ht="42" customHeight="1" x14ac:dyDescent="0.2">
      <c r="B43" s="5" t="s">
        <v>59</v>
      </c>
      <c r="C43" s="91" t="s">
        <v>60</v>
      </c>
      <c r="D43" s="372" t="s">
        <v>61</v>
      </c>
      <c r="E43" s="605"/>
      <c r="F43" s="373"/>
      <c r="G43" s="91" t="s">
        <v>62</v>
      </c>
      <c r="H43" s="116" t="s">
        <v>63</v>
      </c>
    </row>
    <row r="44" spans="2:8" s="102" customFormat="1" ht="42" customHeight="1" thickBot="1" x14ac:dyDescent="0.25">
      <c r="B44" s="117">
        <f>C33</f>
        <v>0</v>
      </c>
      <c r="C44" s="118">
        <f>+B44*75/100</f>
        <v>0</v>
      </c>
      <c r="D44" s="606">
        <f>+B44*25/100</f>
        <v>0</v>
      </c>
      <c r="E44" s="607"/>
      <c r="F44" s="608"/>
      <c r="G44" s="118">
        <v>0</v>
      </c>
      <c r="H44" s="119">
        <v>0</v>
      </c>
    </row>
    <row r="45" spans="2:8" s="102" customFormat="1" ht="12.75" customHeight="1" thickBot="1" x14ac:dyDescent="0.25"/>
    <row r="46" spans="2:8" s="102" customFormat="1" ht="42" customHeight="1" x14ac:dyDescent="0.2">
      <c r="B46" s="602" t="s">
        <v>90</v>
      </c>
      <c r="C46" s="603"/>
      <c r="D46" s="603"/>
      <c r="E46" s="603"/>
      <c r="F46" s="603"/>
      <c r="G46" s="603"/>
      <c r="H46" s="604"/>
    </row>
    <row r="47" spans="2:8" s="102" customFormat="1" ht="42" customHeight="1" x14ac:dyDescent="0.2">
      <c r="B47" s="5" t="s">
        <v>59</v>
      </c>
      <c r="C47" s="91" t="s">
        <v>60</v>
      </c>
      <c r="D47" s="372" t="s">
        <v>61</v>
      </c>
      <c r="E47" s="605"/>
      <c r="F47" s="373"/>
      <c r="G47" s="91" t="s">
        <v>62</v>
      </c>
      <c r="H47" s="116" t="s">
        <v>63</v>
      </c>
    </row>
    <row r="48" spans="2:8" s="102" customFormat="1" ht="42" customHeight="1" thickBot="1" x14ac:dyDescent="0.25">
      <c r="B48" s="117">
        <f>C35</f>
        <v>0</v>
      </c>
      <c r="C48" s="118">
        <f>+B48*75/100</f>
        <v>0</v>
      </c>
      <c r="D48" s="606">
        <f>+B48*25/100</f>
        <v>0</v>
      </c>
      <c r="E48" s="607"/>
      <c r="F48" s="608"/>
      <c r="G48" s="118">
        <v>0</v>
      </c>
      <c r="H48" s="119">
        <v>0</v>
      </c>
    </row>
    <row r="49" spans="2:8" s="102" customFormat="1" ht="12.75" customHeight="1" thickBot="1" x14ac:dyDescent="0.25"/>
    <row r="50" spans="2:8" s="102" customFormat="1" ht="42" customHeight="1" x14ac:dyDescent="0.2">
      <c r="B50" s="602" t="s">
        <v>91</v>
      </c>
      <c r="C50" s="603"/>
      <c r="D50" s="603"/>
      <c r="E50" s="603"/>
      <c r="F50" s="603"/>
      <c r="G50" s="603"/>
      <c r="H50" s="604"/>
    </row>
    <row r="51" spans="2:8" s="102" customFormat="1" ht="42" customHeight="1" x14ac:dyDescent="0.2">
      <c r="B51" s="5" t="s">
        <v>59</v>
      </c>
      <c r="C51" s="91" t="s">
        <v>60</v>
      </c>
      <c r="D51" s="372" t="s">
        <v>61</v>
      </c>
      <c r="E51" s="605"/>
      <c r="F51" s="373"/>
      <c r="G51" s="91" t="s">
        <v>62</v>
      </c>
      <c r="H51" s="116" t="s">
        <v>63</v>
      </c>
    </row>
    <row r="52" spans="2:8" s="102" customFormat="1" ht="42" customHeight="1" thickBot="1" x14ac:dyDescent="0.25">
      <c r="B52" s="117">
        <f>B48</f>
        <v>0</v>
      </c>
      <c r="C52" s="118">
        <f>+B52*75/100</f>
        <v>0</v>
      </c>
      <c r="D52" s="606">
        <f>+B52*25/100</f>
        <v>0</v>
      </c>
      <c r="E52" s="607"/>
      <c r="F52" s="608"/>
      <c r="G52" s="118">
        <v>0</v>
      </c>
      <c r="H52" s="119">
        <v>0</v>
      </c>
    </row>
    <row r="53" spans="2:8" s="102" customFormat="1" ht="12.75" customHeight="1" thickBot="1" x14ac:dyDescent="0.25"/>
    <row r="54" spans="2:8" s="102" customFormat="1" ht="42" customHeight="1" x14ac:dyDescent="0.2">
      <c r="B54" s="602" t="s">
        <v>112</v>
      </c>
      <c r="C54" s="603"/>
      <c r="D54" s="603"/>
      <c r="E54" s="603"/>
      <c r="F54" s="603"/>
      <c r="G54" s="603"/>
      <c r="H54" s="604"/>
    </row>
    <row r="55" spans="2:8" s="102" customFormat="1" ht="42" customHeight="1" x14ac:dyDescent="0.2">
      <c r="B55" s="5" t="s">
        <v>59</v>
      </c>
      <c r="C55" s="91" t="s">
        <v>60</v>
      </c>
      <c r="D55" s="372" t="s">
        <v>61</v>
      </c>
      <c r="E55" s="605"/>
      <c r="F55" s="373"/>
      <c r="G55" s="91" t="s">
        <v>62</v>
      </c>
      <c r="H55" s="116" t="s">
        <v>63</v>
      </c>
    </row>
    <row r="56" spans="2:8" s="102" customFormat="1" ht="42" customHeight="1" thickBot="1" x14ac:dyDescent="0.25">
      <c r="B56" s="117">
        <f>B52-B60</f>
        <v>0</v>
      </c>
      <c r="C56" s="118">
        <f>+B56*75/100</f>
        <v>0</v>
      </c>
      <c r="D56" s="606">
        <f>+B56*25/100</f>
        <v>0</v>
      </c>
      <c r="E56" s="607"/>
      <c r="F56" s="608"/>
      <c r="G56" s="118">
        <v>0</v>
      </c>
      <c r="H56" s="119">
        <v>0</v>
      </c>
    </row>
    <row r="57" spans="2:8" s="102" customFormat="1" ht="12.75" customHeight="1" thickBot="1" x14ac:dyDescent="0.25">
      <c r="B57" s="97"/>
      <c r="C57" s="97"/>
      <c r="D57" s="97"/>
      <c r="E57" s="97"/>
      <c r="F57" s="97"/>
      <c r="G57" s="97"/>
      <c r="H57" s="97"/>
    </row>
    <row r="58" spans="2:8" s="102" customFormat="1" ht="42" customHeight="1" x14ac:dyDescent="0.2">
      <c r="B58" s="602" t="s">
        <v>92</v>
      </c>
      <c r="C58" s="603"/>
      <c r="D58" s="603"/>
      <c r="E58" s="603"/>
      <c r="F58" s="603"/>
      <c r="G58" s="603"/>
      <c r="H58" s="604"/>
    </row>
    <row r="59" spans="2:8" s="102" customFormat="1" ht="42" customHeight="1" x14ac:dyDescent="0.2">
      <c r="B59" s="5" t="s">
        <v>59</v>
      </c>
      <c r="C59" s="91" t="s">
        <v>60</v>
      </c>
      <c r="D59" s="372" t="s">
        <v>61</v>
      </c>
      <c r="E59" s="605"/>
      <c r="F59" s="373"/>
      <c r="G59" s="91" t="s">
        <v>62</v>
      </c>
      <c r="H59" s="116" t="s">
        <v>63</v>
      </c>
    </row>
    <row r="60" spans="2:8" s="102" customFormat="1" ht="42" customHeight="1" thickBot="1" x14ac:dyDescent="0.25">
      <c r="B60" s="117">
        <f>H77+H88+H125+H147+H163</f>
        <v>0</v>
      </c>
      <c r="C60" s="118">
        <f>+B60*75/100</f>
        <v>0</v>
      </c>
      <c r="D60" s="606">
        <f>+B60*25/100</f>
        <v>0</v>
      </c>
      <c r="E60" s="607"/>
      <c r="F60" s="608"/>
      <c r="G60" s="118">
        <v>0</v>
      </c>
      <c r="H60" s="119">
        <v>0</v>
      </c>
    </row>
    <row r="61" spans="2:8" s="102" customFormat="1" ht="28.5" customHeight="1" thickBot="1" x14ac:dyDescent="0.25">
      <c r="B61" s="105"/>
    </row>
    <row r="62" spans="2:8" s="102" customFormat="1" ht="28.5" customHeight="1" thickBot="1" x14ac:dyDescent="0.25">
      <c r="B62" s="631" t="s">
        <v>64</v>
      </c>
      <c r="C62" s="632"/>
      <c r="D62" s="632"/>
      <c r="E62" s="632"/>
      <c r="F62" s="632"/>
      <c r="G62" s="632"/>
      <c r="H62" s="633"/>
    </row>
    <row r="63" spans="2:8" s="102" customFormat="1" ht="13.5" customHeight="1" thickBot="1" x14ac:dyDescent="0.25">
      <c r="B63" s="120"/>
      <c r="C63" s="120"/>
      <c r="D63" s="120"/>
      <c r="E63" s="120"/>
      <c r="F63" s="120"/>
      <c r="G63" s="120"/>
      <c r="H63" s="120"/>
    </row>
    <row r="64" spans="2:8" s="102" customFormat="1" ht="28.5" customHeight="1" x14ac:dyDescent="0.2">
      <c r="B64" s="623" t="s">
        <v>65</v>
      </c>
      <c r="C64" s="626" t="s">
        <v>66</v>
      </c>
      <c r="D64" s="410"/>
      <c r="E64" s="410"/>
      <c r="F64" s="410"/>
      <c r="G64" s="410"/>
      <c r="H64" s="411"/>
    </row>
    <row r="65" spans="1:1025" s="102" customFormat="1" ht="28.5" customHeight="1" x14ac:dyDescent="0.2">
      <c r="B65" s="624"/>
      <c r="C65" s="627" t="s">
        <v>67</v>
      </c>
      <c r="D65" s="621"/>
      <c r="E65" s="621"/>
      <c r="F65" s="621"/>
      <c r="G65" s="621"/>
      <c r="H65" s="622"/>
    </row>
    <row r="66" spans="1:1025" s="103" customFormat="1" ht="28.5" customHeight="1" thickBot="1" x14ac:dyDescent="0.25">
      <c r="A66" s="94"/>
      <c r="B66" s="625"/>
      <c r="C66" s="628" t="s">
        <v>68</v>
      </c>
      <c r="D66" s="629"/>
      <c r="E66" s="629"/>
      <c r="F66" s="629"/>
      <c r="G66" s="629"/>
      <c r="H66" s="630"/>
    </row>
    <row r="67" spans="1:1025" s="32" customFormat="1" ht="28.5" customHeight="1" thickBot="1" x14ac:dyDescent="0.25">
      <c r="A67" s="94"/>
      <c r="B67" s="95"/>
      <c r="C67" s="95"/>
      <c r="D67" s="95"/>
      <c r="E67" s="95"/>
      <c r="F67" s="95"/>
      <c r="G67" s="95"/>
      <c r="H67" s="95"/>
    </row>
    <row r="68" spans="1:1025" s="100" customFormat="1" ht="36" customHeight="1" thickBot="1" x14ac:dyDescent="0.25">
      <c r="B68" s="651"/>
      <c r="C68" s="652"/>
      <c r="D68" s="652"/>
      <c r="E68" s="652"/>
      <c r="F68" s="652"/>
      <c r="G68" s="652"/>
      <c r="H68" s="653"/>
    </row>
    <row r="69" spans="1:1025" s="100" customFormat="1" ht="24" customHeight="1" x14ac:dyDescent="0.2">
      <c r="B69" s="654" t="s">
        <v>0</v>
      </c>
      <c r="C69" s="655"/>
      <c r="D69" s="655"/>
      <c r="E69" s="655"/>
      <c r="F69" s="655"/>
      <c r="G69" s="655"/>
      <c r="H69" s="656"/>
    </row>
    <row r="70" spans="1:1025" ht="39.950000000000003" customHeight="1" x14ac:dyDescent="0.2">
      <c r="B70" s="1" t="s">
        <v>1</v>
      </c>
      <c r="C70" s="2" t="s">
        <v>2</v>
      </c>
      <c r="D70" s="3" t="s">
        <v>3</v>
      </c>
      <c r="E70" s="3" t="s">
        <v>4</v>
      </c>
      <c r="F70" s="3" t="s">
        <v>5</v>
      </c>
      <c r="G70" s="3" t="s">
        <v>6</v>
      </c>
      <c r="H70" s="4" t="s">
        <v>7</v>
      </c>
    </row>
    <row r="71" spans="1:1025" ht="82.5" customHeight="1" x14ac:dyDescent="0.2">
      <c r="B71" s="46">
        <v>1</v>
      </c>
      <c r="C71" s="9" t="s">
        <v>95</v>
      </c>
      <c r="D71" s="50"/>
      <c r="E71" s="51"/>
      <c r="F71" s="45"/>
      <c r="G71" s="72" t="s">
        <v>114</v>
      </c>
      <c r="H71" s="52"/>
    </row>
    <row r="72" spans="1:1025" ht="95.25" customHeight="1" x14ac:dyDescent="0.2">
      <c r="B72" s="46">
        <v>2</v>
      </c>
      <c r="C72" s="45" t="s">
        <v>96</v>
      </c>
      <c r="D72" s="50"/>
      <c r="E72" s="50"/>
      <c r="F72" s="45"/>
      <c r="G72" s="72" t="s">
        <v>114</v>
      </c>
      <c r="H72" s="52"/>
    </row>
    <row r="73" spans="1:1025" ht="83.25" customHeight="1" x14ac:dyDescent="0.2">
      <c r="B73" s="78">
        <v>3</v>
      </c>
      <c r="C73" s="79" t="s">
        <v>97</v>
      </c>
      <c r="D73" s="80"/>
      <c r="E73" s="79"/>
      <c r="F73" s="79"/>
      <c r="G73" s="90" t="s">
        <v>114</v>
      </c>
      <c r="H73" s="81"/>
    </row>
    <row r="74" spans="1:1025" customFormat="1" ht="127.5" customHeight="1" thickBot="1" x14ac:dyDescent="0.3">
      <c r="A74" s="279"/>
      <c r="B74" s="282">
        <v>4</v>
      </c>
      <c r="C74" s="283" t="s">
        <v>260</v>
      </c>
      <c r="D74" s="284"/>
      <c r="E74" s="285"/>
      <c r="F74" s="284"/>
      <c r="G74" s="308" t="s">
        <v>257</v>
      </c>
      <c r="H74" s="286"/>
      <c r="I74" s="279"/>
      <c r="J74" s="279"/>
      <c r="K74" s="279"/>
      <c r="L74" s="279"/>
      <c r="M74" s="279"/>
      <c r="N74" s="279"/>
      <c r="O74" s="279"/>
      <c r="P74" s="279"/>
      <c r="Q74" s="279"/>
      <c r="R74" s="279"/>
      <c r="S74" s="279"/>
      <c r="T74" s="279"/>
      <c r="U74" s="279"/>
      <c r="V74" s="279"/>
      <c r="W74" s="279"/>
      <c r="X74" s="279"/>
      <c r="Y74" s="279"/>
      <c r="Z74" s="279"/>
      <c r="AA74" s="279"/>
      <c r="AB74" s="279"/>
      <c r="AC74" s="279"/>
      <c r="AD74" s="279"/>
      <c r="AE74" s="279"/>
      <c r="AF74" s="279"/>
      <c r="AG74" s="279"/>
      <c r="AH74" s="279"/>
      <c r="AI74" s="279"/>
      <c r="AJ74" s="279"/>
      <c r="AK74" s="279"/>
      <c r="AL74" s="279"/>
      <c r="AM74" s="279"/>
      <c r="AN74" s="279"/>
      <c r="AO74" s="279"/>
      <c r="AP74" s="279"/>
      <c r="AQ74" s="279"/>
      <c r="AR74" s="279"/>
      <c r="AS74" s="279"/>
      <c r="AT74" s="279"/>
      <c r="AU74" s="279"/>
      <c r="AV74" s="279"/>
      <c r="AW74" s="279"/>
      <c r="AX74" s="279"/>
      <c r="AY74" s="279"/>
      <c r="AZ74" s="279"/>
      <c r="BA74" s="279"/>
      <c r="BB74" s="279"/>
      <c r="BC74" s="279"/>
      <c r="BD74" s="279"/>
      <c r="BE74" s="279"/>
      <c r="BF74" s="279"/>
      <c r="BG74" s="279"/>
      <c r="BH74" s="279"/>
      <c r="BI74" s="279"/>
      <c r="BJ74" s="279"/>
      <c r="BK74" s="279"/>
      <c r="BL74" s="279"/>
      <c r="BM74" s="279"/>
      <c r="BN74" s="279"/>
      <c r="BO74" s="279"/>
      <c r="BP74" s="279"/>
      <c r="BQ74" s="279"/>
      <c r="BR74" s="279"/>
      <c r="BS74" s="279"/>
      <c r="BT74" s="279"/>
      <c r="BU74" s="279"/>
      <c r="BV74" s="279"/>
      <c r="BW74" s="279"/>
      <c r="BX74" s="279"/>
      <c r="BY74" s="279"/>
      <c r="BZ74" s="279"/>
      <c r="CA74" s="279"/>
      <c r="CB74" s="279"/>
      <c r="CC74" s="279"/>
      <c r="CD74" s="279"/>
      <c r="CE74" s="279"/>
      <c r="CF74" s="279"/>
      <c r="CG74" s="279"/>
      <c r="CH74" s="279"/>
      <c r="CI74" s="279"/>
      <c r="CJ74" s="279"/>
      <c r="CK74" s="279"/>
      <c r="CL74" s="279"/>
      <c r="CM74" s="279"/>
      <c r="CN74" s="279"/>
      <c r="CO74" s="279"/>
      <c r="CP74" s="279"/>
      <c r="CQ74" s="279"/>
      <c r="CR74" s="279"/>
      <c r="CS74" s="279"/>
      <c r="CT74" s="279"/>
      <c r="CU74" s="279"/>
      <c r="CV74" s="279"/>
      <c r="CW74" s="279"/>
      <c r="CX74" s="279"/>
      <c r="CY74" s="279"/>
      <c r="CZ74" s="279"/>
      <c r="DA74" s="279"/>
      <c r="DB74" s="279"/>
      <c r="DC74" s="279"/>
      <c r="DD74" s="279"/>
      <c r="DE74" s="279"/>
      <c r="DF74" s="279"/>
      <c r="DG74" s="279"/>
      <c r="DH74" s="279"/>
      <c r="DI74" s="279"/>
      <c r="DJ74" s="279"/>
      <c r="DK74" s="279"/>
      <c r="DL74" s="279"/>
      <c r="DM74" s="279"/>
      <c r="DN74" s="279"/>
      <c r="DO74" s="279"/>
      <c r="DP74" s="279"/>
      <c r="DQ74" s="279"/>
      <c r="DR74" s="279"/>
      <c r="DS74" s="279"/>
      <c r="DT74" s="279"/>
      <c r="DU74" s="279"/>
      <c r="DV74" s="279"/>
      <c r="DW74" s="279"/>
      <c r="DX74" s="279"/>
      <c r="DY74" s="279"/>
      <c r="DZ74" s="279"/>
      <c r="EA74" s="279"/>
      <c r="EB74" s="279"/>
      <c r="EC74" s="279"/>
      <c r="ED74" s="279"/>
      <c r="EE74" s="279"/>
      <c r="EF74" s="279"/>
      <c r="EG74" s="279"/>
      <c r="EH74" s="279"/>
      <c r="EI74" s="279"/>
      <c r="EJ74" s="279"/>
      <c r="EK74" s="279"/>
      <c r="EL74" s="279"/>
      <c r="EM74" s="279"/>
      <c r="EN74" s="279"/>
      <c r="EO74" s="279"/>
      <c r="EP74" s="279"/>
      <c r="EQ74" s="279"/>
      <c r="ER74" s="279"/>
      <c r="ES74" s="279"/>
      <c r="ET74" s="279"/>
      <c r="EU74" s="279"/>
      <c r="EV74" s="279"/>
      <c r="EW74" s="279"/>
      <c r="EX74" s="279"/>
      <c r="EY74" s="279"/>
      <c r="EZ74" s="279"/>
      <c r="FA74" s="279"/>
      <c r="FB74" s="279"/>
      <c r="FC74" s="279"/>
      <c r="FD74" s="279"/>
      <c r="FE74" s="279"/>
      <c r="FF74" s="279"/>
      <c r="FG74" s="279"/>
      <c r="FH74" s="279"/>
      <c r="FI74" s="279"/>
      <c r="FJ74" s="279"/>
      <c r="FK74" s="279"/>
      <c r="FL74" s="279"/>
      <c r="FM74" s="279"/>
      <c r="FN74" s="279"/>
      <c r="FO74" s="279"/>
      <c r="FP74" s="279"/>
      <c r="FQ74" s="279"/>
      <c r="FR74" s="279"/>
      <c r="FS74" s="279"/>
      <c r="FT74" s="279"/>
      <c r="FU74" s="279"/>
      <c r="FV74" s="279"/>
      <c r="FW74" s="279"/>
      <c r="FX74" s="279"/>
      <c r="FY74" s="279"/>
      <c r="FZ74" s="279"/>
      <c r="GA74" s="279"/>
      <c r="GB74" s="279"/>
      <c r="GC74" s="279"/>
      <c r="GD74" s="279"/>
      <c r="GE74" s="279"/>
      <c r="GF74" s="279"/>
      <c r="GG74" s="279"/>
      <c r="GH74" s="279"/>
      <c r="GI74" s="279"/>
      <c r="GJ74" s="279"/>
      <c r="GK74" s="279"/>
      <c r="GL74" s="279"/>
      <c r="GM74" s="279"/>
      <c r="GN74" s="279"/>
      <c r="GO74" s="279"/>
      <c r="GP74" s="279"/>
      <c r="GQ74" s="279"/>
      <c r="GR74" s="279"/>
      <c r="GS74" s="279"/>
      <c r="GT74" s="279"/>
      <c r="GU74" s="279"/>
      <c r="GV74" s="279"/>
      <c r="GW74" s="279"/>
      <c r="GX74" s="279"/>
      <c r="GY74" s="279"/>
      <c r="GZ74" s="279"/>
      <c r="HA74" s="279"/>
      <c r="HB74" s="279"/>
      <c r="HC74" s="279"/>
      <c r="HD74" s="279"/>
      <c r="HE74" s="279"/>
      <c r="HF74" s="279"/>
      <c r="HG74" s="279"/>
      <c r="HH74" s="279"/>
      <c r="HI74" s="279"/>
      <c r="HJ74" s="279"/>
      <c r="HK74" s="279"/>
      <c r="HL74" s="279"/>
      <c r="HM74" s="279"/>
      <c r="HN74" s="279"/>
      <c r="HO74" s="279"/>
      <c r="HP74" s="279"/>
      <c r="HQ74" s="279"/>
      <c r="HR74" s="279"/>
      <c r="HS74" s="279"/>
      <c r="HT74" s="279"/>
      <c r="HU74" s="279"/>
      <c r="HV74" s="279"/>
      <c r="HW74" s="279"/>
      <c r="HX74" s="279"/>
      <c r="HY74" s="279"/>
      <c r="HZ74" s="279"/>
      <c r="IA74" s="279"/>
      <c r="IB74" s="279"/>
      <c r="IC74" s="279"/>
      <c r="ID74" s="279"/>
      <c r="IE74" s="279"/>
      <c r="IF74" s="279"/>
      <c r="IG74" s="279"/>
      <c r="IH74" s="279"/>
      <c r="II74" s="279"/>
      <c r="IJ74" s="279"/>
      <c r="IK74" s="279"/>
      <c r="IL74" s="279"/>
      <c r="IM74" s="279"/>
      <c r="IN74" s="279"/>
      <c r="IO74" s="279"/>
      <c r="IP74" s="279"/>
      <c r="IQ74" s="279"/>
      <c r="IR74" s="279"/>
      <c r="IS74" s="279"/>
      <c r="IT74" s="279"/>
      <c r="IU74" s="279"/>
      <c r="IV74" s="279"/>
      <c r="IW74" s="279"/>
      <c r="IX74" s="279"/>
      <c r="IY74" s="279"/>
      <c r="IZ74" s="279"/>
      <c r="JA74" s="279"/>
      <c r="JB74" s="279"/>
      <c r="JC74" s="279"/>
      <c r="JD74" s="279"/>
      <c r="JE74" s="279"/>
      <c r="JF74" s="279"/>
      <c r="JG74" s="279"/>
      <c r="JH74" s="279"/>
      <c r="JI74" s="279"/>
      <c r="JJ74" s="279"/>
      <c r="JK74" s="279"/>
      <c r="JL74" s="279"/>
      <c r="JM74" s="279"/>
      <c r="JN74" s="279"/>
      <c r="JO74" s="279"/>
      <c r="JP74" s="279"/>
      <c r="JQ74" s="279"/>
      <c r="JR74" s="279"/>
      <c r="JS74" s="279"/>
      <c r="JT74" s="279"/>
      <c r="JU74" s="279"/>
      <c r="JV74" s="279"/>
      <c r="JW74" s="279"/>
      <c r="JX74" s="279"/>
      <c r="JY74" s="279"/>
      <c r="JZ74" s="279"/>
      <c r="KA74" s="279"/>
      <c r="KB74" s="279"/>
      <c r="KC74" s="279"/>
      <c r="KD74" s="279"/>
      <c r="KE74" s="279"/>
      <c r="KF74" s="279"/>
      <c r="KG74" s="279"/>
      <c r="KH74" s="279"/>
      <c r="KI74" s="279"/>
      <c r="KJ74" s="279"/>
      <c r="KK74" s="279"/>
      <c r="KL74" s="279"/>
      <c r="KM74" s="279"/>
      <c r="KN74" s="279"/>
      <c r="KO74" s="279"/>
      <c r="KP74" s="279"/>
      <c r="KQ74" s="279"/>
      <c r="KR74" s="279"/>
      <c r="KS74" s="279"/>
      <c r="KT74" s="279"/>
      <c r="KU74" s="279"/>
      <c r="KV74" s="279"/>
      <c r="KW74" s="279"/>
      <c r="KX74" s="279"/>
      <c r="KY74" s="279"/>
      <c r="KZ74" s="279"/>
      <c r="LA74" s="279"/>
      <c r="LB74" s="279"/>
      <c r="LC74" s="279"/>
      <c r="LD74" s="279"/>
      <c r="LE74" s="279"/>
      <c r="LF74" s="279"/>
      <c r="LG74" s="279"/>
      <c r="LH74" s="279"/>
      <c r="LI74" s="279"/>
      <c r="LJ74" s="279"/>
      <c r="LK74" s="279"/>
      <c r="LL74" s="279"/>
      <c r="LM74" s="279"/>
      <c r="LN74" s="279"/>
      <c r="LO74" s="279"/>
      <c r="LP74" s="279"/>
      <c r="LQ74" s="279"/>
      <c r="LR74" s="279"/>
      <c r="LS74" s="279"/>
      <c r="LT74" s="279"/>
      <c r="LU74" s="279"/>
      <c r="LV74" s="279"/>
      <c r="LW74" s="279"/>
      <c r="LX74" s="279"/>
      <c r="LY74" s="279"/>
      <c r="LZ74" s="279"/>
      <c r="MA74" s="279"/>
      <c r="MB74" s="279"/>
      <c r="MC74" s="279"/>
      <c r="MD74" s="279"/>
      <c r="ME74" s="279"/>
      <c r="MF74" s="279"/>
      <c r="MG74" s="279"/>
      <c r="MH74" s="279"/>
      <c r="MI74" s="279"/>
      <c r="MJ74" s="279"/>
      <c r="MK74" s="279"/>
      <c r="ML74" s="279"/>
      <c r="MM74" s="279"/>
      <c r="MN74" s="279"/>
      <c r="MO74" s="279"/>
      <c r="MP74" s="279"/>
      <c r="MQ74" s="279"/>
      <c r="MR74" s="279"/>
      <c r="MS74" s="279"/>
      <c r="MT74" s="279"/>
      <c r="MU74" s="279"/>
      <c r="MV74" s="279"/>
      <c r="MW74" s="279"/>
      <c r="MX74" s="279"/>
      <c r="MY74" s="279"/>
      <c r="MZ74" s="279"/>
      <c r="NA74" s="279"/>
      <c r="NB74" s="279"/>
      <c r="NC74" s="279"/>
      <c r="ND74" s="279"/>
      <c r="NE74" s="279"/>
      <c r="NF74" s="279"/>
      <c r="NG74" s="279"/>
      <c r="NH74" s="279"/>
      <c r="NI74" s="279"/>
      <c r="NJ74" s="279"/>
      <c r="NK74" s="279"/>
      <c r="NL74" s="279"/>
      <c r="NM74" s="279"/>
      <c r="NN74" s="279"/>
      <c r="NO74" s="279"/>
      <c r="NP74" s="279"/>
      <c r="NQ74" s="279"/>
      <c r="NR74" s="279"/>
      <c r="NS74" s="279"/>
      <c r="NT74" s="279"/>
      <c r="NU74" s="279"/>
      <c r="NV74" s="279"/>
      <c r="NW74" s="279"/>
      <c r="NX74" s="279"/>
      <c r="NY74" s="279"/>
      <c r="NZ74" s="279"/>
      <c r="OA74" s="279"/>
      <c r="OB74" s="279"/>
      <c r="OC74" s="279"/>
      <c r="OD74" s="279"/>
      <c r="OE74" s="279"/>
      <c r="OF74" s="279"/>
      <c r="OG74" s="279"/>
      <c r="OH74" s="279"/>
      <c r="OI74" s="279"/>
      <c r="OJ74" s="279"/>
      <c r="OK74" s="279"/>
      <c r="OL74" s="279"/>
      <c r="OM74" s="279"/>
      <c r="ON74" s="279"/>
      <c r="OO74" s="279"/>
      <c r="OP74" s="279"/>
      <c r="OQ74" s="279"/>
      <c r="OR74" s="279"/>
      <c r="OS74" s="279"/>
      <c r="OT74" s="279"/>
      <c r="OU74" s="279"/>
      <c r="OV74" s="279"/>
      <c r="OW74" s="279"/>
      <c r="OX74" s="279"/>
      <c r="OY74" s="279"/>
      <c r="OZ74" s="279"/>
      <c r="PA74" s="279"/>
      <c r="PB74" s="279"/>
      <c r="PC74" s="279"/>
      <c r="PD74" s="279"/>
      <c r="PE74" s="279"/>
      <c r="PF74" s="279"/>
      <c r="PG74" s="279"/>
      <c r="PH74" s="279"/>
      <c r="PI74" s="279"/>
      <c r="PJ74" s="279"/>
      <c r="PK74" s="279"/>
      <c r="PL74" s="279"/>
      <c r="PM74" s="279"/>
      <c r="PN74" s="279"/>
      <c r="PO74" s="279"/>
      <c r="PP74" s="279"/>
      <c r="PQ74" s="279"/>
      <c r="PR74" s="279"/>
      <c r="PS74" s="279"/>
      <c r="PT74" s="279"/>
      <c r="PU74" s="279"/>
      <c r="PV74" s="279"/>
      <c r="PW74" s="279"/>
      <c r="PX74" s="279"/>
      <c r="PY74" s="279"/>
      <c r="PZ74" s="279"/>
      <c r="QA74" s="279"/>
      <c r="QB74" s="279"/>
      <c r="QC74" s="279"/>
      <c r="QD74" s="279"/>
      <c r="QE74" s="279"/>
      <c r="QF74" s="279"/>
      <c r="QG74" s="279"/>
      <c r="QH74" s="279"/>
      <c r="QI74" s="279"/>
      <c r="QJ74" s="279"/>
      <c r="QK74" s="279"/>
      <c r="QL74" s="279"/>
      <c r="QM74" s="279"/>
      <c r="QN74" s="279"/>
      <c r="QO74" s="279"/>
      <c r="QP74" s="279"/>
      <c r="QQ74" s="279"/>
      <c r="QR74" s="279"/>
      <c r="QS74" s="279"/>
      <c r="QT74" s="279"/>
      <c r="QU74" s="279"/>
      <c r="QV74" s="279"/>
      <c r="QW74" s="279"/>
      <c r="QX74" s="279"/>
      <c r="QY74" s="279"/>
      <c r="QZ74" s="279"/>
      <c r="RA74" s="279"/>
      <c r="RB74" s="279"/>
      <c r="RC74" s="279"/>
      <c r="RD74" s="279"/>
      <c r="RE74" s="279"/>
      <c r="RF74" s="279"/>
      <c r="RG74" s="279"/>
      <c r="RH74" s="279"/>
      <c r="RI74" s="279"/>
      <c r="RJ74" s="279"/>
      <c r="RK74" s="279"/>
      <c r="RL74" s="279"/>
      <c r="RM74" s="279"/>
      <c r="RN74" s="279"/>
      <c r="RO74" s="279"/>
      <c r="RP74" s="279"/>
      <c r="RQ74" s="279"/>
      <c r="RR74" s="279"/>
      <c r="RS74" s="279"/>
      <c r="RT74" s="279"/>
      <c r="RU74" s="279"/>
      <c r="RV74" s="279"/>
      <c r="RW74" s="279"/>
      <c r="RX74" s="279"/>
      <c r="RY74" s="279"/>
      <c r="RZ74" s="279"/>
      <c r="SA74" s="279"/>
      <c r="SB74" s="279"/>
      <c r="SC74" s="279"/>
      <c r="SD74" s="279"/>
      <c r="SE74" s="279"/>
      <c r="SF74" s="279"/>
      <c r="SG74" s="279"/>
      <c r="SH74" s="279"/>
      <c r="SI74" s="279"/>
      <c r="SJ74" s="279"/>
      <c r="SK74" s="279"/>
      <c r="SL74" s="279"/>
      <c r="SM74" s="279"/>
      <c r="SN74" s="279"/>
      <c r="SO74" s="279"/>
      <c r="SP74" s="279"/>
      <c r="SQ74" s="279"/>
      <c r="SR74" s="279"/>
      <c r="SS74" s="279"/>
      <c r="ST74" s="279"/>
      <c r="SU74" s="279"/>
      <c r="SV74" s="279"/>
      <c r="SW74" s="279"/>
      <c r="SX74" s="279"/>
      <c r="SY74" s="279"/>
      <c r="SZ74" s="279"/>
      <c r="TA74" s="279"/>
      <c r="TB74" s="279"/>
      <c r="TC74" s="279"/>
      <c r="TD74" s="279"/>
      <c r="TE74" s="279"/>
      <c r="TF74" s="279"/>
      <c r="TG74" s="279"/>
      <c r="TH74" s="279"/>
      <c r="TI74" s="279"/>
      <c r="TJ74" s="279"/>
      <c r="TK74" s="279"/>
      <c r="TL74" s="279"/>
      <c r="TM74" s="279"/>
      <c r="TN74" s="279"/>
      <c r="TO74" s="279"/>
      <c r="TP74" s="279"/>
      <c r="TQ74" s="279"/>
      <c r="TR74" s="279"/>
      <c r="TS74" s="279"/>
      <c r="TT74" s="279"/>
      <c r="TU74" s="279"/>
      <c r="TV74" s="279"/>
      <c r="TW74" s="279"/>
      <c r="TX74" s="279"/>
      <c r="TY74" s="279"/>
      <c r="TZ74" s="279"/>
      <c r="UA74" s="279"/>
      <c r="UB74" s="279"/>
      <c r="UC74" s="279"/>
      <c r="UD74" s="279"/>
      <c r="UE74" s="279"/>
      <c r="UF74" s="279"/>
      <c r="UG74" s="279"/>
      <c r="UH74" s="279"/>
      <c r="UI74" s="279"/>
      <c r="UJ74" s="279"/>
      <c r="UK74" s="279"/>
      <c r="UL74" s="279"/>
      <c r="UM74" s="279"/>
      <c r="UN74" s="279"/>
      <c r="UO74" s="279"/>
      <c r="UP74" s="279"/>
      <c r="UQ74" s="279"/>
      <c r="UR74" s="279"/>
      <c r="US74" s="279"/>
      <c r="UT74" s="279"/>
      <c r="UU74" s="279"/>
      <c r="UV74" s="279"/>
      <c r="UW74" s="279"/>
      <c r="UX74" s="279"/>
      <c r="UY74" s="279"/>
      <c r="UZ74" s="279"/>
      <c r="VA74" s="279"/>
      <c r="VB74" s="279"/>
      <c r="VC74" s="279"/>
      <c r="VD74" s="279"/>
      <c r="VE74" s="279"/>
      <c r="VF74" s="279"/>
      <c r="VG74" s="279"/>
      <c r="VH74" s="279"/>
      <c r="VI74" s="279"/>
      <c r="VJ74" s="279"/>
      <c r="VK74" s="279"/>
      <c r="VL74" s="279"/>
      <c r="VM74" s="279"/>
      <c r="VN74" s="279"/>
      <c r="VO74" s="279"/>
      <c r="VP74" s="279"/>
      <c r="VQ74" s="279"/>
      <c r="VR74" s="279"/>
      <c r="VS74" s="279"/>
      <c r="VT74" s="279"/>
      <c r="VU74" s="279"/>
      <c r="VV74" s="279"/>
      <c r="VW74" s="279"/>
      <c r="VX74" s="279"/>
      <c r="VY74" s="279"/>
      <c r="VZ74" s="279"/>
      <c r="WA74" s="279"/>
      <c r="WB74" s="279"/>
      <c r="WC74" s="279"/>
      <c r="WD74" s="279"/>
      <c r="WE74" s="279"/>
      <c r="WF74" s="279"/>
      <c r="WG74" s="279"/>
      <c r="WH74" s="279"/>
      <c r="WI74" s="279"/>
      <c r="WJ74" s="279"/>
      <c r="WK74" s="279"/>
      <c r="WL74" s="279"/>
      <c r="WM74" s="279"/>
      <c r="WN74" s="279"/>
      <c r="WO74" s="279"/>
      <c r="WP74" s="279"/>
      <c r="WQ74" s="279"/>
      <c r="WR74" s="279"/>
      <c r="WS74" s="279"/>
      <c r="WT74" s="279"/>
      <c r="WU74" s="279"/>
      <c r="WV74" s="279"/>
      <c r="WW74" s="279"/>
      <c r="WX74" s="279"/>
      <c r="WY74" s="279"/>
      <c r="WZ74" s="279"/>
      <c r="XA74" s="279"/>
      <c r="XB74" s="279"/>
      <c r="XC74" s="279"/>
      <c r="XD74" s="279"/>
      <c r="XE74" s="279"/>
      <c r="XF74" s="279"/>
      <c r="XG74" s="279"/>
      <c r="XH74" s="279"/>
      <c r="XI74" s="279"/>
      <c r="XJ74" s="279"/>
      <c r="XK74" s="279"/>
      <c r="XL74" s="279"/>
      <c r="XM74" s="279"/>
      <c r="XN74" s="279"/>
      <c r="XO74" s="279"/>
      <c r="XP74" s="279"/>
      <c r="XQ74" s="279"/>
      <c r="XR74" s="279"/>
      <c r="XS74" s="279"/>
      <c r="XT74" s="279"/>
      <c r="XU74" s="279"/>
      <c r="XV74" s="279"/>
      <c r="XW74" s="279"/>
      <c r="XX74" s="279"/>
      <c r="XY74" s="279"/>
      <c r="XZ74" s="279"/>
      <c r="YA74" s="279"/>
      <c r="YB74" s="279"/>
      <c r="YC74" s="279"/>
      <c r="YD74" s="279"/>
      <c r="YE74" s="279"/>
      <c r="YF74" s="279"/>
      <c r="YG74" s="279"/>
      <c r="YH74" s="279"/>
      <c r="YI74" s="279"/>
      <c r="YJ74" s="279"/>
      <c r="YK74" s="279"/>
      <c r="YL74" s="279"/>
      <c r="YM74" s="279"/>
      <c r="YN74" s="279"/>
      <c r="YO74" s="279"/>
      <c r="YP74" s="279"/>
      <c r="YQ74" s="279"/>
      <c r="YR74" s="279"/>
      <c r="YS74" s="279"/>
      <c r="YT74" s="279"/>
      <c r="YU74" s="279"/>
      <c r="YV74" s="279"/>
      <c r="YW74" s="279"/>
      <c r="YX74" s="279"/>
      <c r="YY74" s="279"/>
      <c r="YZ74" s="279"/>
      <c r="ZA74" s="279"/>
      <c r="ZB74" s="279"/>
      <c r="ZC74" s="279"/>
      <c r="ZD74" s="279"/>
      <c r="ZE74" s="279"/>
      <c r="ZF74" s="279"/>
      <c r="ZG74" s="279"/>
      <c r="ZH74" s="279"/>
      <c r="ZI74" s="279"/>
      <c r="ZJ74" s="279"/>
      <c r="ZK74" s="279"/>
      <c r="ZL74" s="279"/>
      <c r="ZM74" s="279"/>
      <c r="ZN74" s="279"/>
      <c r="ZO74" s="279"/>
      <c r="ZP74" s="279"/>
      <c r="ZQ74" s="279"/>
      <c r="ZR74" s="279"/>
      <c r="ZS74" s="279"/>
      <c r="ZT74" s="279"/>
      <c r="ZU74" s="279"/>
      <c r="ZV74" s="279"/>
      <c r="ZW74" s="279"/>
      <c r="ZX74" s="279"/>
      <c r="ZY74" s="279"/>
      <c r="ZZ74" s="279"/>
      <c r="AAA74" s="279"/>
      <c r="AAB74" s="279"/>
      <c r="AAC74" s="279"/>
      <c r="AAD74" s="279"/>
      <c r="AAE74" s="279"/>
      <c r="AAF74" s="279"/>
      <c r="AAG74" s="279"/>
      <c r="AAH74" s="279"/>
      <c r="AAI74" s="279"/>
      <c r="AAJ74" s="279"/>
      <c r="AAK74" s="279"/>
      <c r="AAL74" s="279"/>
      <c r="AAM74" s="279"/>
      <c r="AAN74" s="279"/>
      <c r="AAO74" s="279"/>
      <c r="AAP74" s="279"/>
      <c r="AAQ74" s="279"/>
      <c r="AAR74" s="279"/>
      <c r="AAS74" s="279"/>
      <c r="AAT74" s="279"/>
      <c r="AAU74" s="279"/>
      <c r="AAV74" s="279"/>
      <c r="AAW74" s="279"/>
      <c r="AAX74" s="279"/>
      <c r="AAY74" s="279"/>
      <c r="AAZ74" s="279"/>
      <c r="ABA74" s="279"/>
      <c r="ABB74" s="279"/>
      <c r="ABC74" s="279"/>
      <c r="ABD74" s="279"/>
      <c r="ABE74" s="279"/>
      <c r="ABF74" s="279"/>
      <c r="ABG74" s="279"/>
      <c r="ABH74" s="279"/>
      <c r="ABI74" s="279"/>
      <c r="ABJ74" s="279"/>
      <c r="ABK74" s="279"/>
      <c r="ABL74" s="279"/>
      <c r="ABM74" s="279"/>
      <c r="ABN74" s="279"/>
      <c r="ABO74" s="279"/>
      <c r="ABP74" s="279"/>
      <c r="ABQ74" s="279"/>
      <c r="ABR74" s="279"/>
      <c r="ABS74" s="279"/>
      <c r="ABT74" s="279"/>
      <c r="ABU74" s="279"/>
      <c r="ABV74" s="279"/>
      <c r="ABW74" s="279"/>
      <c r="ABX74" s="279"/>
      <c r="ABY74" s="279"/>
      <c r="ABZ74" s="279"/>
      <c r="ACA74" s="279"/>
      <c r="ACB74" s="279"/>
      <c r="ACC74" s="279"/>
      <c r="ACD74" s="279"/>
      <c r="ACE74" s="279"/>
      <c r="ACF74" s="279"/>
      <c r="ACG74" s="279"/>
      <c r="ACH74" s="279"/>
      <c r="ACI74" s="279"/>
      <c r="ACJ74" s="279"/>
      <c r="ACK74" s="279"/>
      <c r="ACL74" s="279"/>
      <c r="ACM74" s="279"/>
      <c r="ACN74" s="279"/>
      <c r="ACO74" s="279"/>
      <c r="ACP74" s="279"/>
      <c r="ACQ74" s="279"/>
      <c r="ACR74" s="279"/>
      <c r="ACS74" s="279"/>
      <c r="ACT74" s="279"/>
      <c r="ACU74" s="279"/>
      <c r="ACV74" s="279"/>
      <c r="ACW74" s="279"/>
      <c r="ACX74" s="279"/>
      <c r="ACY74" s="279"/>
      <c r="ACZ74" s="279"/>
      <c r="ADA74" s="279"/>
      <c r="ADB74" s="279"/>
      <c r="ADC74" s="279"/>
      <c r="ADD74" s="279"/>
      <c r="ADE74" s="279"/>
      <c r="ADF74" s="279"/>
      <c r="ADG74" s="279"/>
      <c r="ADH74" s="279"/>
      <c r="ADI74" s="279"/>
      <c r="ADJ74" s="279"/>
      <c r="ADK74" s="279"/>
      <c r="ADL74" s="279"/>
      <c r="ADM74" s="279"/>
      <c r="ADN74" s="279"/>
      <c r="ADO74" s="279"/>
      <c r="ADP74" s="279"/>
      <c r="ADQ74" s="279"/>
      <c r="ADR74" s="279"/>
      <c r="ADS74" s="279"/>
      <c r="ADT74" s="279"/>
      <c r="ADU74" s="279"/>
      <c r="ADV74" s="279"/>
      <c r="ADW74" s="279"/>
      <c r="ADX74" s="279"/>
      <c r="ADY74" s="279"/>
      <c r="ADZ74" s="279"/>
      <c r="AEA74" s="279"/>
      <c r="AEB74" s="279"/>
      <c r="AEC74" s="279"/>
      <c r="AED74" s="279"/>
      <c r="AEE74" s="279"/>
      <c r="AEF74" s="279"/>
      <c r="AEG74" s="279"/>
      <c r="AEH74" s="279"/>
      <c r="AEI74" s="279"/>
      <c r="AEJ74" s="279"/>
      <c r="AEK74" s="279"/>
      <c r="AEL74" s="279"/>
      <c r="AEM74" s="279"/>
      <c r="AEN74" s="279"/>
      <c r="AEO74" s="279"/>
      <c r="AEP74" s="279"/>
      <c r="AEQ74" s="279"/>
      <c r="AER74" s="279"/>
      <c r="AES74" s="279"/>
      <c r="AET74" s="279"/>
      <c r="AEU74" s="279"/>
      <c r="AEV74" s="279"/>
      <c r="AEW74" s="279"/>
      <c r="AEX74" s="279"/>
      <c r="AEY74" s="279"/>
      <c r="AEZ74" s="279"/>
      <c r="AFA74" s="279"/>
      <c r="AFB74" s="279"/>
      <c r="AFC74" s="279"/>
      <c r="AFD74" s="279"/>
      <c r="AFE74" s="279"/>
      <c r="AFF74" s="279"/>
      <c r="AFG74" s="279"/>
      <c r="AFH74" s="279"/>
      <c r="AFI74" s="279"/>
      <c r="AFJ74" s="279"/>
      <c r="AFK74" s="279"/>
      <c r="AFL74" s="279"/>
      <c r="AFM74" s="279"/>
      <c r="AFN74" s="279"/>
      <c r="AFO74" s="279"/>
      <c r="AFP74" s="279"/>
      <c r="AFQ74" s="279"/>
      <c r="AFR74" s="279"/>
      <c r="AFS74" s="279"/>
      <c r="AFT74" s="279"/>
      <c r="AFU74" s="279"/>
      <c r="AFV74" s="279"/>
      <c r="AFW74" s="279"/>
      <c r="AFX74" s="279"/>
      <c r="AFY74" s="279"/>
      <c r="AFZ74" s="279"/>
      <c r="AGA74" s="279"/>
      <c r="AGB74" s="279"/>
      <c r="AGC74" s="279"/>
      <c r="AGD74" s="279"/>
      <c r="AGE74" s="279"/>
      <c r="AGF74" s="279"/>
      <c r="AGG74" s="279"/>
      <c r="AGH74" s="279"/>
      <c r="AGI74" s="279"/>
      <c r="AGJ74" s="279"/>
      <c r="AGK74" s="279"/>
      <c r="AGL74" s="279"/>
      <c r="AGM74" s="279"/>
      <c r="AGN74" s="279"/>
      <c r="AGO74" s="279"/>
      <c r="AGP74" s="279"/>
      <c r="AGQ74" s="279"/>
      <c r="AGR74" s="279"/>
      <c r="AGS74" s="279"/>
      <c r="AGT74" s="279"/>
      <c r="AGU74" s="279"/>
      <c r="AGV74" s="279"/>
      <c r="AGW74" s="279"/>
      <c r="AGX74" s="279"/>
      <c r="AGY74" s="279"/>
      <c r="AGZ74" s="279"/>
      <c r="AHA74" s="279"/>
      <c r="AHB74" s="279"/>
      <c r="AHC74" s="279"/>
      <c r="AHD74" s="279"/>
      <c r="AHE74" s="279"/>
      <c r="AHF74" s="279"/>
      <c r="AHG74" s="279"/>
      <c r="AHH74" s="279"/>
      <c r="AHI74" s="279"/>
      <c r="AHJ74" s="279"/>
      <c r="AHK74" s="279"/>
      <c r="AHL74" s="279"/>
      <c r="AHM74" s="279"/>
      <c r="AHN74" s="279"/>
      <c r="AHO74" s="279"/>
      <c r="AHP74" s="279"/>
      <c r="AHQ74" s="279"/>
      <c r="AHR74" s="279"/>
      <c r="AHS74" s="279"/>
      <c r="AHT74" s="279"/>
      <c r="AHU74" s="279"/>
      <c r="AHV74" s="279"/>
      <c r="AHW74" s="279"/>
      <c r="AHX74" s="279"/>
      <c r="AHY74" s="279"/>
      <c r="AHZ74" s="279"/>
      <c r="AIA74" s="279"/>
      <c r="AIB74" s="279"/>
      <c r="AIC74" s="279"/>
      <c r="AID74" s="279"/>
      <c r="AIE74" s="279"/>
      <c r="AIF74" s="279"/>
      <c r="AIG74" s="279"/>
      <c r="AIH74" s="279"/>
      <c r="AII74" s="279"/>
      <c r="AIJ74" s="279"/>
      <c r="AIK74" s="279"/>
      <c r="AIL74" s="279"/>
      <c r="AIM74" s="279"/>
      <c r="AIN74" s="279"/>
      <c r="AIO74" s="279"/>
      <c r="AIP74" s="279"/>
      <c r="AIQ74" s="279"/>
      <c r="AIR74" s="279"/>
      <c r="AIS74" s="279"/>
      <c r="AIT74" s="279"/>
      <c r="AIU74" s="279"/>
      <c r="AIV74" s="279"/>
      <c r="AIW74" s="279"/>
      <c r="AIX74" s="279"/>
      <c r="AIY74" s="279"/>
      <c r="AIZ74" s="279"/>
      <c r="AJA74" s="279"/>
      <c r="AJB74" s="279"/>
      <c r="AJC74" s="279"/>
      <c r="AJD74" s="279"/>
      <c r="AJE74" s="279"/>
      <c r="AJF74" s="279"/>
      <c r="AJG74" s="279"/>
      <c r="AJH74" s="279"/>
      <c r="AJI74" s="279"/>
      <c r="AJJ74" s="279"/>
      <c r="AJK74" s="279"/>
      <c r="AJL74" s="279"/>
      <c r="AJM74" s="279"/>
      <c r="AJN74" s="279"/>
      <c r="AJO74" s="279"/>
      <c r="AJP74" s="279"/>
      <c r="AJQ74" s="279"/>
      <c r="AJR74" s="279"/>
      <c r="AJS74" s="279"/>
      <c r="AJT74" s="279"/>
      <c r="AJU74" s="279"/>
      <c r="AJV74" s="279"/>
      <c r="AJW74" s="279"/>
      <c r="AJX74" s="279"/>
      <c r="AJY74" s="279"/>
      <c r="AJZ74" s="279"/>
      <c r="AKA74" s="279"/>
      <c r="AKB74" s="279"/>
      <c r="AKC74" s="279"/>
      <c r="AKD74" s="279"/>
      <c r="AKE74" s="279"/>
      <c r="AKF74" s="279"/>
      <c r="AKG74" s="279"/>
      <c r="AKH74" s="279"/>
      <c r="AKI74" s="279"/>
      <c r="AKJ74" s="279"/>
      <c r="AKK74" s="279"/>
      <c r="AKL74" s="279"/>
      <c r="AKM74" s="279"/>
      <c r="AKN74" s="279"/>
      <c r="AKO74" s="279"/>
      <c r="AKP74" s="279"/>
      <c r="AKQ74" s="279"/>
      <c r="AKR74" s="279"/>
      <c r="AKS74" s="279"/>
      <c r="AKT74" s="279"/>
      <c r="AKU74" s="279"/>
      <c r="AKV74" s="279"/>
      <c r="AKW74" s="279"/>
      <c r="AKX74" s="279"/>
      <c r="AKY74" s="279"/>
      <c r="AKZ74" s="279"/>
      <c r="ALA74" s="279"/>
      <c r="ALB74" s="279"/>
      <c r="ALC74" s="279"/>
      <c r="ALD74" s="279"/>
      <c r="ALE74" s="279"/>
      <c r="ALF74" s="279"/>
      <c r="ALG74" s="279"/>
      <c r="ALH74" s="279"/>
      <c r="ALI74" s="279"/>
      <c r="ALJ74" s="279"/>
      <c r="ALK74" s="279"/>
      <c r="ALL74" s="279"/>
      <c r="ALM74" s="279"/>
      <c r="ALN74" s="279"/>
      <c r="ALO74" s="279"/>
      <c r="ALP74" s="279"/>
      <c r="ALQ74" s="279"/>
      <c r="ALR74" s="279"/>
      <c r="ALS74" s="279"/>
      <c r="ALT74" s="279"/>
      <c r="ALU74" s="279"/>
      <c r="ALV74" s="279"/>
      <c r="ALW74" s="279"/>
      <c r="ALX74" s="279"/>
      <c r="ALY74" s="279"/>
      <c r="ALZ74" s="279"/>
      <c r="AMA74" s="279"/>
      <c r="AMB74" s="279"/>
      <c r="AMC74" s="279"/>
      <c r="AMD74" s="279"/>
      <c r="AME74" s="279"/>
      <c r="AMF74" s="279"/>
      <c r="AMG74" s="279"/>
      <c r="AMH74" s="279"/>
      <c r="AMI74" s="279"/>
      <c r="AMJ74" s="279"/>
      <c r="AMK74" s="279"/>
    </row>
    <row r="75" spans="1:1025" ht="39.950000000000003" customHeight="1" thickBot="1" x14ac:dyDescent="0.25">
      <c r="B75" s="657" t="s">
        <v>9</v>
      </c>
      <c r="C75" s="658"/>
      <c r="D75" s="658"/>
      <c r="E75" s="658"/>
      <c r="F75" s="658"/>
      <c r="G75" s="658"/>
      <c r="H75" s="659"/>
    </row>
    <row r="76" spans="1:1025" ht="39.950000000000003" customHeight="1" thickBot="1" x14ac:dyDescent="0.25">
      <c r="B76" s="438" t="s">
        <v>69</v>
      </c>
      <c r="C76" s="648"/>
      <c r="D76" s="648"/>
      <c r="E76" s="649"/>
      <c r="F76" s="650" t="s">
        <v>108</v>
      </c>
      <c r="G76" s="648"/>
      <c r="H76" s="649"/>
    </row>
    <row r="77" spans="1:1025" ht="39.75" customHeight="1" thickBot="1" x14ac:dyDescent="0.25">
      <c r="B77" s="438" t="s">
        <v>107</v>
      </c>
      <c r="C77" s="439"/>
      <c r="D77" s="439"/>
      <c r="E77" s="439"/>
      <c r="F77" s="439"/>
      <c r="G77" s="440"/>
      <c r="H77" s="121">
        <v>0</v>
      </c>
    </row>
    <row r="78" spans="1:1025" ht="22.5" customHeight="1" thickBot="1" x14ac:dyDescent="0.25">
      <c r="B78" s="82"/>
      <c r="C78" s="8"/>
      <c r="D78" s="8"/>
      <c r="E78" s="8"/>
      <c r="F78" s="8"/>
      <c r="G78" s="8"/>
      <c r="H78" s="83"/>
    </row>
    <row r="79" spans="1:1025" ht="39.950000000000003" customHeight="1" thickBot="1" x14ac:dyDescent="0.25">
      <c r="B79" s="645" t="s">
        <v>10</v>
      </c>
      <c r="C79" s="646"/>
      <c r="D79" s="646"/>
      <c r="E79" s="646"/>
      <c r="F79" s="646"/>
      <c r="G79" s="646"/>
      <c r="H79" s="647"/>
    </row>
    <row r="80" spans="1:1025" ht="39.950000000000003" customHeight="1" thickBot="1" x14ac:dyDescent="0.25">
      <c r="B80" s="58" t="s">
        <v>11</v>
      </c>
      <c r="C80" s="59" t="s">
        <v>93</v>
      </c>
      <c r="D80" s="60" t="s">
        <v>3</v>
      </c>
      <c r="E80" s="60" t="s">
        <v>4</v>
      </c>
      <c r="F80" s="60" t="s">
        <v>5</v>
      </c>
      <c r="G80" s="60" t="s">
        <v>6</v>
      </c>
      <c r="H80" s="61" t="s">
        <v>7</v>
      </c>
    </row>
    <row r="81" spans="1:8" ht="118.5" customHeight="1" x14ac:dyDescent="0.2">
      <c r="A81" s="65"/>
      <c r="B81" s="62">
        <v>1</v>
      </c>
      <c r="C81" s="67" t="s">
        <v>99</v>
      </c>
      <c r="D81" s="63"/>
      <c r="E81" s="63"/>
      <c r="F81" s="63"/>
      <c r="G81" s="66" t="s">
        <v>98</v>
      </c>
      <c r="H81" s="64"/>
    </row>
    <row r="82" spans="1:8" ht="124.5" customHeight="1" x14ac:dyDescent="0.2">
      <c r="A82" s="8"/>
      <c r="B82" s="5">
        <v>2</v>
      </c>
      <c r="C82" s="68" t="s">
        <v>115</v>
      </c>
      <c r="D82" s="9"/>
      <c r="E82" s="9"/>
      <c r="F82" s="9"/>
      <c r="G82" s="10" t="s">
        <v>12</v>
      </c>
      <c r="H82" s="11"/>
    </row>
    <row r="83" spans="1:8" ht="124.5" customHeight="1" x14ac:dyDescent="0.2">
      <c r="A83" s="65"/>
      <c r="B83" s="5">
        <v>3</v>
      </c>
      <c r="C83" s="68" t="s">
        <v>100</v>
      </c>
      <c r="D83" s="9"/>
      <c r="E83" s="9"/>
      <c r="F83" s="9"/>
      <c r="G83" s="10" t="s">
        <v>12</v>
      </c>
      <c r="H83" s="11"/>
    </row>
    <row r="84" spans="1:8" ht="124.5" customHeight="1" x14ac:dyDescent="0.2">
      <c r="A84" s="8"/>
      <c r="B84" s="5">
        <v>4</v>
      </c>
      <c r="C84" s="68" t="s">
        <v>116</v>
      </c>
      <c r="D84" s="9"/>
      <c r="E84" s="9"/>
      <c r="F84" s="9"/>
      <c r="G84" s="10" t="s">
        <v>12</v>
      </c>
      <c r="H84" s="11"/>
    </row>
    <row r="85" spans="1:8" ht="233.25" customHeight="1" x14ac:dyDescent="0.2">
      <c r="B85" s="5">
        <v>5</v>
      </c>
      <c r="C85" s="69" t="s">
        <v>120</v>
      </c>
      <c r="D85" s="7"/>
      <c r="E85" s="7"/>
      <c r="F85" s="6"/>
      <c r="G85" s="72" t="s">
        <v>12</v>
      </c>
      <c r="H85" s="12"/>
    </row>
    <row r="86" spans="1:8" ht="245.25" customHeight="1" thickBot="1" x14ac:dyDescent="0.25">
      <c r="B86" s="5">
        <v>6</v>
      </c>
      <c r="C86" s="69" t="s">
        <v>121</v>
      </c>
      <c r="D86" s="7"/>
      <c r="E86" s="7"/>
      <c r="F86" s="6"/>
      <c r="G86" s="10" t="s">
        <v>12</v>
      </c>
      <c r="H86" s="12"/>
    </row>
    <row r="87" spans="1:8" ht="39.950000000000003" customHeight="1" thickBot="1" x14ac:dyDescent="0.25">
      <c r="B87" s="438" t="s">
        <v>69</v>
      </c>
      <c r="C87" s="648"/>
      <c r="D87" s="648"/>
      <c r="E87" s="649"/>
      <c r="F87" s="650" t="s">
        <v>108</v>
      </c>
      <c r="G87" s="648"/>
      <c r="H87" s="649"/>
    </row>
    <row r="88" spans="1:8" ht="39.75" customHeight="1" thickBot="1" x14ac:dyDescent="0.25">
      <c r="B88" s="438" t="s">
        <v>107</v>
      </c>
      <c r="C88" s="439"/>
      <c r="D88" s="439"/>
      <c r="E88" s="439"/>
      <c r="F88" s="439"/>
      <c r="G88" s="440"/>
      <c r="H88" s="121">
        <v>0</v>
      </c>
    </row>
    <row r="89" spans="1:8" s="100" customFormat="1" ht="28.5" customHeight="1" thickBot="1" x14ac:dyDescent="0.25">
      <c r="B89" s="41"/>
      <c r="C89" s="42"/>
      <c r="D89" s="42"/>
      <c r="E89" s="42"/>
      <c r="F89" s="42"/>
      <c r="G89" s="42"/>
      <c r="H89" s="43"/>
    </row>
    <row r="90" spans="1:8" s="100" customFormat="1" ht="39.950000000000003" customHeight="1" thickBot="1" x14ac:dyDescent="0.25">
      <c r="B90" s="663" t="s">
        <v>85</v>
      </c>
      <c r="C90" s="664"/>
      <c r="D90" s="664"/>
      <c r="E90" s="664"/>
      <c r="F90" s="664"/>
      <c r="G90" s="664"/>
      <c r="H90" s="665"/>
    </row>
    <row r="91" spans="1:8" ht="39.950000000000003" customHeight="1" x14ac:dyDescent="0.2">
      <c r="B91" s="14" t="s">
        <v>13</v>
      </c>
      <c r="C91" s="15" t="s">
        <v>18</v>
      </c>
      <c r="D91" s="16" t="s">
        <v>3</v>
      </c>
      <c r="E91" s="16" t="s">
        <v>4</v>
      </c>
      <c r="F91" s="16" t="s">
        <v>5</v>
      </c>
      <c r="G91" s="16" t="s">
        <v>16</v>
      </c>
      <c r="H91" s="17" t="s">
        <v>7</v>
      </c>
    </row>
    <row r="92" spans="1:8" ht="104.25" customHeight="1" x14ac:dyDescent="0.2">
      <c r="B92" s="47"/>
      <c r="C92" s="71" t="s">
        <v>101</v>
      </c>
      <c r="D92" s="53"/>
      <c r="E92" s="48"/>
      <c r="F92" s="53"/>
      <c r="G92" s="70"/>
      <c r="H92" s="54"/>
    </row>
    <row r="93" spans="1:8" ht="155.25" customHeight="1" x14ac:dyDescent="0.2">
      <c r="B93" s="47">
        <v>1</v>
      </c>
      <c r="C93" s="48" t="s">
        <v>30</v>
      </c>
      <c r="D93" s="53"/>
      <c r="E93" s="48"/>
      <c r="F93" s="53"/>
      <c r="G93" s="70" t="s">
        <v>117</v>
      </c>
      <c r="H93" s="54"/>
    </row>
    <row r="94" spans="1:8" ht="133.5" customHeight="1" x14ac:dyDescent="0.2">
      <c r="B94" s="46">
        <v>2</v>
      </c>
      <c r="C94" s="45" t="s">
        <v>70</v>
      </c>
      <c r="D94" s="53"/>
      <c r="E94" s="45"/>
      <c r="F94" s="53"/>
      <c r="G94" s="70" t="s">
        <v>117</v>
      </c>
      <c r="H94" s="54"/>
    </row>
    <row r="95" spans="1:8" ht="137.25" customHeight="1" x14ac:dyDescent="0.2">
      <c r="B95" s="47">
        <v>3</v>
      </c>
      <c r="C95" s="45" t="s">
        <v>71</v>
      </c>
      <c r="D95" s="53"/>
      <c r="E95" s="45"/>
      <c r="F95" s="45"/>
      <c r="G95" s="70" t="s">
        <v>117</v>
      </c>
      <c r="H95" s="55"/>
    </row>
    <row r="96" spans="1:8" ht="138" customHeight="1" x14ac:dyDescent="0.2">
      <c r="B96" s="46">
        <v>4</v>
      </c>
      <c r="C96" s="45" t="s">
        <v>72</v>
      </c>
      <c r="D96" s="56"/>
      <c r="E96" s="45"/>
      <c r="F96" s="45"/>
      <c r="G96" s="70" t="s">
        <v>117</v>
      </c>
      <c r="H96" s="57"/>
    </row>
    <row r="97" spans="2:8" s="100" customFormat="1" ht="138" customHeight="1" x14ac:dyDescent="0.2">
      <c r="B97" s="47">
        <v>5</v>
      </c>
      <c r="C97" s="44" t="s">
        <v>73</v>
      </c>
      <c r="D97" s="56"/>
      <c r="E97" s="45"/>
      <c r="F97" s="45"/>
      <c r="G97" s="70" t="s">
        <v>117</v>
      </c>
      <c r="H97" s="55"/>
    </row>
    <row r="98" spans="2:8" ht="138" customHeight="1" x14ac:dyDescent="0.2">
      <c r="B98" s="46">
        <v>6</v>
      </c>
      <c r="C98" s="45" t="s">
        <v>74</v>
      </c>
      <c r="D98" s="56"/>
      <c r="E98" s="45"/>
      <c r="F98" s="56"/>
      <c r="G98" s="70" t="s">
        <v>117</v>
      </c>
      <c r="H98" s="55"/>
    </row>
    <row r="99" spans="2:8" ht="145.5" customHeight="1" x14ac:dyDescent="0.2">
      <c r="B99" s="47">
        <v>7</v>
      </c>
      <c r="C99" s="45" t="s">
        <v>31</v>
      </c>
      <c r="D99" s="56"/>
      <c r="E99" s="45"/>
      <c r="F99" s="56"/>
      <c r="G99" s="18" t="s">
        <v>117</v>
      </c>
      <c r="H99" s="55"/>
    </row>
    <row r="100" spans="2:8" s="100" customFormat="1" ht="145.5" customHeight="1" x14ac:dyDescent="0.2">
      <c r="B100" s="46">
        <v>8</v>
      </c>
      <c r="C100" s="44" t="s">
        <v>209</v>
      </c>
      <c r="D100" s="56"/>
      <c r="E100" s="45"/>
      <c r="F100" s="56"/>
      <c r="G100" s="70" t="s">
        <v>117</v>
      </c>
      <c r="H100" s="55"/>
    </row>
    <row r="101" spans="2:8" s="100" customFormat="1" ht="145.5" customHeight="1" x14ac:dyDescent="0.2">
      <c r="B101" s="47">
        <v>9</v>
      </c>
      <c r="C101" s="45" t="s">
        <v>75</v>
      </c>
      <c r="D101" s="56"/>
      <c r="E101" s="45"/>
      <c r="F101" s="56"/>
      <c r="G101" s="18" t="s">
        <v>117</v>
      </c>
      <c r="H101" s="55"/>
    </row>
    <row r="102" spans="2:8" ht="143.25" customHeight="1" x14ac:dyDescent="0.2">
      <c r="B102" s="46">
        <v>10</v>
      </c>
      <c r="C102" s="44" t="s">
        <v>210</v>
      </c>
      <c r="D102" s="56"/>
      <c r="E102" s="45"/>
      <c r="F102" s="56"/>
      <c r="G102" s="18" t="s">
        <v>117</v>
      </c>
      <c r="H102" s="55"/>
    </row>
    <row r="103" spans="2:8" ht="138" customHeight="1" x14ac:dyDescent="0.2">
      <c r="B103" s="47">
        <v>11</v>
      </c>
      <c r="C103" s="44" t="s">
        <v>211</v>
      </c>
      <c r="D103" s="45"/>
      <c r="E103" s="56"/>
      <c r="F103" s="56"/>
      <c r="G103" s="18" t="s">
        <v>117</v>
      </c>
      <c r="H103" s="55"/>
    </row>
    <row r="104" spans="2:8" ht="150.75" customHeight="1" x14ac:dyDescent="0.2">
      <c r="B104" s="46">
        <v>12</v>
      </c>
      <c r="C104" s="44" t="s">
        <v>212</v>
      </c>
      <c r="D104" s="56"/>
      <c r="E104" s="45"/>
      <c r="F104" s="56"/>
      <c r="G104" s="18" t="s">
        <v>117</v>
      </c>
      <c r="H104" s="55"/>
    </row>
    <row r="105" spans="2:8" ht="160.5" customHeight="1" x14ac:dyDescent="0.2">
      <c r="B105" s="47">
        <v>13</v>
      </c>
      <c r="C105" s="44" t="s">
        <v>213</v>
      </c>
      <c r="D105" s="56"/>
      <c r="E105" s="45"/>
      <c r="F105" s="56"/>
      <c r="G105" s="18" t="s">
        <v>117</v>
      </c>
      <c r="H105" s="55"/>
    </row>
    <row r="106" spans="2:8" ht="154.5" customHeight="1" x14ac:dyDescent="0.2">
      <c r="B106" s="46">
        <v>14</v>
      </c>
      <c r="C106" s="45" t="s">
        <v>76</v>
      </c>
      <c r="D106" s="56"/>
      <c r="E106" s="45"/>
      <c r="F106" s="56"/>
      <c r="G106" s="18" t="s">
        <v>117</v>
      </c>
      <c r="H106" s="55"/>
    </row>
    <row r="107" spans="2:8" ht="153" customHeight="1" x14ac:dyDescent="0.2">
      <c r="B107" s="47">
        <v>15</v>
      </c>
      <c r="C107" s="45" t="s">
        <v>32</v>
      </c>
      <c r="D107" s="56"/>
      <c r="E107" s="45"/>
      <c r="F107" s="56"/>
      <c r="G107" s="18" t="s">
        <v>117</v>
      </c>
      <c r="H107" s="55"/>
    </row>
    <row r="108" spans="2:8" ht="144" customHeight="1" x14ac:dyDescent="0.2">
      <c r="B108" s="46">
        <v>16</v>
      </c>
      <c r="C108" s="45" t="s">
        <v>77</v>
      </c>
      <c r="D108" s="56"/>
      <c r="E108" s="45"/>
      <c r="F108" s="56"/>
      <c r="G108" s="18" t="s">
        <v>117</v>
      </c>
      <c r="H108" s="55"/>
    </row>
    <row r="109" spans="2:8" ht="178.5" customHeight="1" x14ac:dyDescent="0.2">
      <c r="B109" s="47">
        <v>17</v>
      </c>
      <c r="C109" s="45" t="s">
        <v>78</v>
      </c>
      <c r="D109" s="56"/>
      <c r="E109" s="45"/>
      <c r="F109" s="56"/>
      <c r="G109" s="18" t="s">
        <v>117</v>
      </c>
      <c r="H109" s="55"/>
    </row>
    <row r="110" spans="2:8" ht="146.25" customHeight="1" x14ac:dyDescent="0.2">
      <c r="B110" s="46">
        <v>18</v>
      </c>
      <c r="C110" s="45" t="s">
        <v>79</v>
      </c>
      <c r="D110" s="56"/>
      <c r="E110" s="45"/>
      <c r="F110" s="56"/>
      <c r="G110" s="18" t="s">
        <v>117</v>
      </c>
      <c r="H110" s="55"/>
    </row>
    <row r="111" spans="2:8" ht="166.5" customHeight="1" x14ac:dyDescent="0.2">
      <c r="B111" s="47">
        <v>19</v>
      </c>
      <c r="C111" s="45" t="s">
        <v>80</v>
      </c>
      <c r="D111" s="56"/>
      <c r="E111" s="45"/>
      <c r="F111" s="56"/>
      <c r="G111" s="18" t="s">
        <v>117</v>
      </c>
      <c r="H111" s="55"/>
    </row>
    <row r="112" spans="2:8" ht="153" customHeight="1" x14ac:dyDescent="0.2">
      <c r="B112" s="46">
        <v>20</v>
      </c>
      <c r="C112" s="261" t="s">
        <v>81</v>
      </c>
      <c r="D112" s="56"/>
      <c r="E112" s="45"/>
      <c r="F112" s="56"/>
      <c r="G112" s="18" t="s">
        <v>117</v>
      </c>
      <c r="H112" s="55"/>
    </row>
    <row r="113" spans="1:1025" ht="135.6" customHeight="1" x14ac:dyDescent="0.2">
      <c r="B113" s="47">
        <v>21</v>
      </c>
      <c r="C113" s="261" t="s">
        <v>82</v>
      </c>
      <c r="D113" s="56"/>
      <c r="E113" s="45"/>
      <c r="F113" s="56"/>
      <c r="G113" s="18" t="s">
        <v>117</v>
      </c>
      <c r="H113" s="55"/>
    </row>
    <row r="114" spans="1:1025" ht="143.1" customHeight="1" x14ac:dyDescent="0.2">
      <c r="B114" s="46">
        <v>22</v>
      </c>
      <c r="C114" s="45" t="s">
        <v>83</v>
      </c>
      <c r="D114" s="56"/>
      <c r="E114" s="45"/>
      <c r="F114" s="56"/>
      <c r="G114" s="18" t="s">
        <v>117</v>
      </c>
      <c r="H114" s="55"/>
    </row>
    <row r="115" spans="1:1025" ht="89.25" x14ac:dyDescent="0.2">
      <c r="B115" s="47">
        <v>23</v>
      </c>
      <c r="C115" s="10" t="s">
        <v>19</v>
      </c>
      <c r="D115" s="75"/>
      <c r="E115" s="75"/>
      <c r="F115" s="76"/>
      <c r="G115" s="10" t="s">
        <v>20</v>
      </c>
      <c r="H115" s="77"/>
    </row>
    <row r="116" spans="1:1025" customFormat="1" ht="172.5" customHeight="1" x14ac:dyDescent="0.25">
      <c r="A116" s="279"/>
      <c r="B116" s="287">
        <v>24</v>
      </c>
      <c r="C116" s="288" t="s">
        <v>223</v>
      </c>
      <c r="D116" s="289"/>
      <c r="E116" s="290"/>
      <c r="F116" s="289"/>
      <c r="G116" s="309" t="s">
        <v>261</v>
      </c>
      <c r="H116" s="292"/>
      <c r="I116" s="279"/>
      <c r="J116" s="279"/>
      <c r="K116" s="279"/>
      <c r="L116" s="279"/>
      <c r="M116" s="279"/>
      <c r="N116" s="279"/>
      <c r="O116" s="279"/>
      <c r="P116" s="279"/>
      <c r="Q116" s="279"/>
      <c r="R116" s="279"/>
      <c r="S116" s="279"/>
      <c r="T116" s="279"/>
      <c r="U116" s="279"/>
      <c r="V116" s="279"/>
      <c r="W116" s="279"/>
      <c r="X116" s="279"/>
      <c r="Y116" s="279"/>
      <c r="Z116" s="279"/>
      <c r="AA116" s="279"/>
      <c r="AB116" s="279"/>
      <c r="AC116" s="279"/>
      <c r="AD116" s="279"/>
      <c r="AE116" s="279"/>
      <c r="AF116" s="279"/>
      <c r="AG116" s="279"/>
      <c r="AH116" s="279"/>
      <c r="AI116" s="279"/>
      <c r="AJ116" s="279"/>
      <c r="AK116" s="279"/>
      <c r="AL116" s="279"/>
      <c r="AM116" s="279"/>
      <c r="AN116" s="279"/>
      <c r="AO116" s="279"/>
      <c r="AP116" s="279"/>
      <c r="AQ116" s="279"/>
      <c r="AR116" s="279"/>
      <c r="AS116" s="279"/>
      <c r="AT116" s="279"/>
      <c r="AU116" s="279"/>
      <c r="AV116" s="279"/>
      <c r="AW116" s="279"/>
      <c r="AX116" s="279"/>
      <c r="AY116" s="279"/>
      <c r="AZ116" s="279"/>
      <c r="BA116" s="279"/>
      <c r="BB116" s="279"/>
      <c r="BC116" s="279"/>
      <c r="BD116" s="279"/>
      <c r="BE116" s="279"/>
      <c r="BF116" s="279"/>
      <c r="BG116" s="279"/>
      <c r="BH116" s="279"/>
      <c r="BI116" s="279"/>
      <c r="BJ116" s="279"/>
      <c r="BK116" s="279"/>
      <c r="BL116" s="279"/>
      <c r="BM116" s="279"/>
      <c r="BN116" s="279"/>
      <c r="BO116" s="279"/>
      <c r="BP116" s="279"/>
      <c r="BQ116" s="279"/>
      <c r="BR116" s="279"/>
      <c r="BS116" s="279"/>
      <c r="BT116" s="279"/>
      <c r="BU116" s="279"/>
      <c r="BV116" s="279"/>
      <c r="BW116" s="279"/>
      <c r="BX116" s="279"/>
      <c r="BY116" s="279"/>
      <c r="BZ116" s="279"/>
      <c r="CA116" s="279"/>
      <c r="CB116" s="279"/>
      <c r="CC116" s="279"/>
      <c r="CD116" s="279"/>
      <c r="CE116" s="279"/>
      <c r="CF116" s="279"/>
      <c r="CG116" s="279"/>
      <c r="CH116" s="279"/>
      <c r="CI116" s="279"/>
      <c r="CJ116" s="279"/>
      <c r="CK116" s="279"/>
      <c r="CL116" s="279"/>
      <c r="CM116" s="279"/>
      <c r="CN116" s="279"/>
      <c r="CO116" s="279"/>
      <c r="CP116" s="279"/>
      <c r="CQ116" s="279"/>
      <c r="CR116" s="279"/>
      <c r="CS116" s="279"/>
      <c r="CT116" s="279"/>
      <c r="CU116" s="279"/>
      <c r="CV116" s="279"/>
      <c r="CW116" s="279"/>
      <c r="CX116" s="279"/>
      <c r="CY116" s="279"/>
      <c r="CZ116" s="279"/>
      <c r="DA116" s="279"/>
      <c r="DB116" s="279"/>
      <c r="DC116" s="279"/>
      <c r="DD116" s="279"/>
      <c r="DE116" s="279"/>
      <c r="DF116" s="279"/>
      <c r="DG116" s="279"/>
      <c r="DH116" s="279"/>
      <c r="DI116" s="279"/>
      <c r="DJ116" s="279"/>
      <c r="DK116" s="279"/>
      <c r="DL116" s="279"/>
      <c r="DM116" s="279"/>
      <c r="DN116" s="279"/>
      <c r="DO116" s="279"/>
      <c r="DP116" s="279"/>
      <c r="DQ116" s="279"/>
      <c r="DR116" s="279"/>
      <c r="DS116" s="279"/>
      <c r="DT116" s="279"/>
      <c r="DU116" s="279"/>
      <c r="DV116" s="279"/>
      <c r="DW116" s="279"/>
      <c r="DX116" s="279"/>
      <c r="DY116" s="279"/>
      <c r="DZ116" s="279"/>
      <c r="EA116" s="279"/>
      <c r="EB116" s="279"/>
      <c r="EC116" s="279"/>
      <c r="ED116" s="279"/>
      <c r="EE116" s="279"/>
      <c r="EF116" s="279"/>
      <c r="EG116" s="279"/>
      <c r="EH116" s="279"/>
      <c r="EI116" s="279"/>
      <c r="EJ116" s="279"/>
      <c r="EK116" s="279"/>
      <c r="EL116" s="279"/>
      <c r="EM116" s="279"/>
      <c r="EN116" s="279"/>
      <c r="EO116" s="279"/>
      <c r="EP116" s="279"/>
      <c r="EQ116" s="279"/>
      <c r="ER116" s="279"/>
      <c r="ES116" s="279"/>
      <c r="ET116" s="279"/>
      <c r="EU116" s="279"/>
      <c r="EV116" s="279"/>
      <c r="EW116" s="279"/>
      <c r="EX116" s="279"/>
      <c r="EY116" s="279"/>
      <c r="EZ116" s="279"/>
      <c r="FA116" s="279"/>
      <c r="FB116" s="279"/>
      <c r="FC116" s="279"/>
      <c r="FD116" s="279"/>
      <c r="FE116" s="279"/>
      <c r="FF116" s="279"/>
      <c r="FG116" s="279"/>
      <c r="FH116" s="279"/>
      <c r="FI116" s="279"/>
      <c r="FJ116" s="279"/>
      <c r="FK116" s="279"/>
      <c r="FL116" s="279"/>
      <c r="FM116" s="279"/>
      <c r="FN116" s="279"/>
      <c r="FO116" s="279"/>
      <c r="FP116" s="279"/>
      <c r="FQ116" s="279"/>
      <c r="FR116" s="279"/>
      <c r="FS116" s="279"/>
      <c r="FT116" s="279"/>
      <c r="FU116" s="279"/>
      <c r="FV116" s="279"/>
      <c r="FW116" s="279"/>
      <c r="FX116" s="279"/>
      <c r="FY116" s="279"/>
      <c r="FZ116" s="279"/>
      <c r="GA116" s="279"/>
      <c r="GB116" s="279"/>
      <c r="GC116" s="279"/>
      <c r="GD116" s="279"/>
      <c r="GE116" s="279"/>
      <c r="GF116" s="279"/>
      <c r="GG116" s="279"/>
      <c r="GH116" s="279"/>
      <c r="GI116" s="279"/>
      <c r="GJ116" s="279"/>
      <c r="GK116" s="279"/>
      <c r="GL116" s="279"/>
      <c r="GM116" s="279"/>
      <c r="GN116" s="279"/>
      <c r="GO116" s="279"/>
      <c r="GP116" s="279"/>
      <c r="GQ116" s="279"/>
      <c r="GR116" s="279"/>
      <c r="GS116" s="279"/>
      <c r="GT116" s="279"/>
      <c r="GU116" s="279"/>
      <c r="GV116" s="279"/>
      <c r="GW116" s="279"/>
      <c r="GX116" s="279"/>
      <c r="GY116" s="279"/>
      <c r="GZ116" s="279"/>
      <c r="HA116" s="279"/>
      <c r="HB116" s="279"/>
      <c r="HC116" s="279"/>
      <c r="HD116" s="279"/>
      <c r="HE116" s="279"/>
      <c r="HF116" s="279"/>
      <c r="HG116" s="279"/>
      <c r="HH116" s="279"/>
      <c r="HI116" s="279"/>
      <c r="HJ116" s="279"/>
      <c r="HK116" s="279"/>
      <c r="HL116" s="279"/>
      <c r="HM116" s="279"/>
      <c r="HN116" s="279"/>
      <c r="HO116" s="279"/>
      <c r="HP116" s="279"/>
      <c r="HQ116" s="279"/>
      <c r="HR116" s="279"/>
      <c r="HS116" s="279"/>
      <c r="HT116" s="279"/>
      <c r="HU116" s="279"/>
      <c r="HV116" s="279"/>
      <c r="HW116" s="279"/>
      <c r="HX116" s="279"/>
      <c r="HY116" s="279"/>
      <c r="HZ116" s="279"/>
      <c r="IA116" s="279"/>
      <c r="IB116" s="279"/>
      <c r="IC116" s="279"/>
      <c r="ID116" s="279"/>
      <c r="IE116" s="279"/>
      <c r="IF116" s="279"/>
      <c r="IG116" s="279"/>
      <c r="IH116" s="279"/>
      <c r="II116" s="279"/>
      <c r="IJ116" s="279"/>
      <c r="IK116" s="279"/>
      <c r="IL116" s="279"/>
      <c r="IM116" s="279"/>
      <c r="IN116" s="279"/>
      <c r="IO116" s="279"/>
      <c r="IP116" s="279"/>
      <c r="IQ116" s="279"/>
      <c r="IR116" s="279"/>
      <c r="IS116" s="279"/>
      <c r="IT116" s="279"/>
      <c r="IU116" s="279"/>
      <c r="IV116" s="279"/>
      <c r="IW116" s="279"/>
      <c r="IX116" s="279"/>
      <c r="IY116" s="279"/>
      <c r="IZ116" s="279"/>
      <c r="JA116" s="279"/>
      <c r="JB116" s="279"/>
      <c r="JC116" s="279"/>
      <c r="JD116" s="279"/>
      <c r="JE116" s="279"/>
      <c r="JF116" s="279"/>
      <c r="JG116" s="279"/>
      <c r="JH116" s="279"/>
      <c r="JI116" s="279"/>
      <c r="JJ116" s="279"/>
      <c r="JK116" s="279"/>
      <c r="JL116" s="279"/>
      <c r="JM116" s="279"/>
      <c r="JN116" s="279"/>
      <c r="JO116" s="279"/>
      <c r="JP116" s="279"/>
      <c r="JQ116" s="279"/>
      <c r="JR116" s="279"/>
      <c r="JS116" s="279"/>
      <c r="JT116" s="279"/>
      <c r="JU116" s="279"/>
      <c r="JV116" s="279"/>
      <c r="JW116" s="279"/>
      <c r="JX116" s="279"/>
      <c r="JY116" s="279"/>
      <c r="JZ116" s="279"/>
      <c r="KA116" s="279"/>
      <c r="KB116" s="279"/>
      <c r="KC116" s="279"/>
      <c r="KD116" s="279"/>
      <c r="KE116" s="279"/>
      <c r="KF116" s="279"/>
      <c r="KG116" s="279"/>
      <c r="KH116" s="279"/>
      <c r="KI116" s="279"/>
      <c r="KJ116" s="279"/>
      <c r="KK116" s="279"/>
      <c r="KL116" s="279"/>
      <c r="KM116" s="279"/>
      <c r="KN116" s="279"/>
      <c r="KO116" s="279"/>
      <c r="KP116" s="279"/>
      <c r="KQ116" s="279"/>
      <c r="KR116" s="279"/>
      <c r="KS116" s="279"/>
      <c r="KT116" s="279"/>
      <c r="KU116" s="279"/>
      <c r="KV116" s="279"/>
      <c r="KW116" s="279"/>
      <c r="KX116" s="279"/>
      <c r="KY116" s="279"/>
      <c r="KZ116" s="279"/>
      <c r="LA116" s="279"/>
      <c r="LB116" s="279"/>
      <c r="LC116" s="279"/>
      <c r="LD116" s="279"/>
      <c r="LE116" s="279"/>
      <c r="LF116" s="279"/>
      <c r="LG116" s="279"/>
      <c r="LH116" s="279"/>
      <c r="LI116" s="279"/>
      <c r="LJ116" s="279"/>
      <c r="LK116" s="279"/>
      <c r="LL116" s="279"/>
      <c r="LM116" s="279"/>
      <c r="LN116" s="279"/>
      <c r="LO116" s="279"/>
      <c r="LP116" s="279"/>
      <c r="LQ116" s="279"/>
      <c r="LR116" s="279"/>
      <c r="LS116" s="279"/>
      <c r="LT116" s="279"/>
      <c r="LU116" s="279"/>
      <c r="LV116" s="279"/>
      <c r="LW116" s="279"/>
      <c r="LX116" s="279"/>
      <c r="LY116" s="279"/>
      <c r="LZ116" s="279"/>
      <c r="MA116" s="279"/>
      <c r="MB116" s="279"/>
      <c r="MC116" s="279"/>
      <c r="MD116" s="279"/>
      <c r="ME116" s="279"/>
      <c r="MF116" s="279"/>
      <c r="MG116" s="279"/>
      <c r="MH116" s="279"/>
      <c r="MI116" s="279"/>
      <c r="MJ116" s="279"/>
      <c r="MK116" s="279"/>
      <c r="ML116" s="279"/>
      <c r="MM116" s="279"/>
      <c r="MN116" s="279"/>
      <c r="MO116" s="279"/>
      <c r="MP116" s="279"/>
      <c r="MQ116" s="279"/>
      <c r="MR116" s="279"/>
      <c r="MS116" s="279"/>
      <c r="MT116" s="279"/>
      <c r="MU116" s="279"/>
      <c r="MV116" s="279"/>
      <c r="MW116" s="279"/>
      <c r="MX116" s="279"/>
      <c r="MY116" s="279"/>
      <c r="MZ116" s="279"/>
      <c r="NA116" s="279"/>
      <c r="NB116" s="279"/>
      <c r="NC116" s="279"/>
      <c r="ND116" s="279"/>
      <c r="NE116" s="279"/>
      <c r="NF116" s="279"/>
      <c r="NG116" s="279"/>
      <c r="NH116" s="279"/>
      <c r="NI116" s="279"/>
      <c r="NJ116" s="279"/>
      <c r="NK116" s="279"/>
      <c r="NL116" s="279"/>
      <c r="NM116" s="279"/>
      <c r="NN116" s="279"/>
      <c r="NO116" s="279"/>
      <c r="NP116" s="279"/>
      <c r="NQ116" s="279"/>
      <c r="NR116" s="279"/>
      <c r="NS116" s="279"/>
      <c r="NT116" s="279"/>
      <c r="NU116" s="279"/>
      <c r="NV116" s="279"/>
      <c r="NW116" s="279"/>
      <c r="NX116" s="279"/>
      <c r="NY116" s="279"/>
      <c r="NZ116" s="279"/>
      <c r="OA116" s="279"/>
      <c r="OB116" s="279"/>
      <c r="OC116" s="279"/>
      <c r="OD116" s="279"/>
      <c r="OE116" s="279"/>
      <c r="OF116" s="279"/>
      <c r="OG116" s="279"/>
      <c r="OH116" s="279"/>
      <c r="OI116" s="279"/>
      <c r="OJ116" s="279"/>
      <c r="OK116" s="279"/>
      <c r="OL116" s="279"/>
      <c r="OM116" s="279"/>
      <c r="ON116" s="279"/>
      <c r="OO116" s="279"/>
      <c r="OP116" s="279"/>
      <c r="OQ116" s="279"/>
      <c r="OR116" s="279"/>
      <c r="OS116" s="279"/>
      <c r="OT116" s="279"/>
      <c r="OU116" s="279"/>
      <c r="OV116" s="279"/>
      <c r="OW116" s="279"/>
      <c r="OX116" s="279"/>
      <c r="OY116" s="279"/>
      <c r="OZ116" s="279"/>
      <c r="PA116" s="279"/>
      <c r="PB116" s="279"/>
      <c r="PC116" s="279"/>
      <c r="PD116" s="279"/>
      <c r="PE116" s="279"/>
      <c r="PF116" s="279"/>
      <c r="PG116" s="279"/>
      <c r="PH116" s="279"/>
      <c r="PI116" s="279"/>
      <c r="PJ116" s="279"/>
      <c r="PK116" s="279"/>
      <c r="PL116" s="279"/>
      <c r="PM116" s="279"/>
      <c r="PN116" s="279"/>
      <c r="PO116" s="279"/>
      <c r="PP116" s="279"/>
      <c r="PQ116" s="279"/>
      <c r="PR116" s="279"/>
      <c r="PS116" s="279"/>
      <c r="PT116" s="279"/>
      <c r="PU116" s="279"/>
      <c r="PV116" s="279"/>
      <c r="PW116" s="279"/>
      <c r="PX116" s="279"/>
      <c r="PY116" s="279"/>
      <c r="PZ116" s="279"/>
      <c r="QA116" s="279"/>
      <c r="QB116" s="279"/>
      <c r="QC116" s="279"/>
      <c r="QD116" s="279"/>
      <c r="QE116" s="279"/>
      <c r="QF116" s="279"/>
      <c r="QG116" s="279"/>
      <c r="QH116" s="279"/>
      <c r="QI116" s="279"/>
      <c r="QJ116" s="279"/>
      <c r="QK116" s="279"/>
      <c r="QL116" s="279"/>
      <c r="QM116" s="279"/>
      <c r="QN116" s="279"/>
      <c r="QO116" s="279"/>
      <c r="QP116" s="279"/>
      <c r="QQ116" s="279"/>
      <c r="QR116" s="279"/>
      <c r="QS116" s="279"/>
      <c r="QT116" s="279"/>
      <c r="QU116" s="279"/>
      <c r="QV116" s="279"/>
      <c r="QW116" s="279"/>
      <c r="QX116" s="279"/>
      <c r="QY116" s="279"/>
      <c r="QZ116" s="279"/>
      <c r="RA116" s="279"/>
      <c r="RB116" s="279"/>
      <c r="RC116" s="279"/>
      <c r="RD116" s="279"/>
      <c r="RE116" s="279"/>
      <c r="RF116" s="279"/>
      <c r="RG116" s="279"/>
      <c r="RH116" s="279"/>
      <c r="RI116" s="279"/>
      <c r="RJ116" s="279"/>
      <c r="RK116" s="279"/>
      <c r="RL116" s="279"/>
      <c r="RM116" s="279"/>
      <c r="RN116" s="279"/>
      <c r="RO116" s="279"/>
      <c r="RP116" s="279"/>
      <c r="RQ116" s="279"/>
      <c r="RR116" s="279"/>
      <c r="RS116" s="279"/>
      <c r="RT116" s="279"/>
      <c r="RU116" s="279"/>
      <c r="RV116" s="279"/>
      <c r="RW116" s="279"/>
      <c r="RX116" s="279"/>
      <c r="RY116" s="279"/>
      <c r="RZ116" s="279"/>
      <c r="SA116" s="279"/>
      <c r="SB116" s="279"/>
      <c r="SC116" s="279"/>
      <c r="SD116" s="279"/>
      <c r="SE116" s="279"/>
      <c r="SF116" s="279"/>
      <c r="SG116" s="279"/>
      <c r="SH116" s="279"/>
      <c r="SI116" s="279"/>
      <c r="SJ116" s="279"/>
      <c r="SK116" s="279"/>
      <c r="SL116" s="279"/>
      <c r="SM116" s="279"/>
      <c r="SN116" s="279"/>
      <c r="SO116" s="279"/>
      <c r="SP116" s="279"/>
      <c r="SQ116" s="279"/>
      <c r="SR116" s="279"/>
      <c r="SS116" s="279"/>
      <c r="ST116" s="279"/>
      <c r="SU116" s="279"/>
      <c r="SV116" s="279"/>
      <c r="SW116" s="279"/>
      <c r="SX116" s="279"/>
      <c r="SY116" s="279"/>
      <c r="SZ116" s="279"/>
      <c r="TA116" s="279"/>
      <c r="TB116" s="279"/>
      <c r="TC116" s="279"/>
      <c r="TD116" s="279"/>
      <c r="TE116" s="279"/>
      <c r="TF116" s="279"/>
      <c r="TG116" s="279"/>
      <c r="TH116" s="279"/>
      <c r="TI116" s="279"/>
      <c r="TJ116" s="279"/>
      <c r="TK116" s="279"/>
      <c r="TL116" s="279"/>
      <c r="TM116" s="279"/>
      <c r="TN116" s="279"/>
      <c r="TO116" s="279"/>
      <c r="TP116" s="279"/>
      <c r="TQ116" s="279"/>
      <c r="TR116" s="279"/>
      <c r="TS116" s="279"/>
      <c r="TT116" s="279"/>
      <c r="TU116" s="279"/>
      <c r="TV116" s="279"/>
      <c r="TW116" s="279"/>
      <c r="TX116" s="279"/>
      <c r="TY116" s="279"/>
      <c r="TZ116" s="279"/>
      <c r="UA116" s="279"/>
      <c r="UB116" s="279"/>
      <c r="UC116" s="279"/>
      <c r="UD116" s="279"/>
      <c r="UE116" s="279"/>
      <c r="UF116" s="279"/>
      <c r="UG116" s="279"/>
      <c r="UH116" s="279"/>
      <c r="UI116" s="279"/>
      <c r="UJ116" s="279"/>
      <c r="UK116" s="279"/>
      <c r="UL116" s="279"/>
      <c r="UM116" s="279"/>
      <c r="UN116" s="279"/>
      <c r="UO116" s="279"/>
      <c r="UP116" s="279"/>
      <c r="UQ116" s="279"/>
      <c r="UR116" s="279"/>
      <c r="US116" s="279"/>
      <c r="UT116" s="279"/>
      <c r="UU116" s="279"/>
      <c r="UV116" s="279"/>
      <c r="UW116" s="279"/>
      <c r="UX116" s="279"/>
      <c r="UY116" s="279"/>
      <c r="UZ116" s="279"/>
      <c r="VA116" s="279"/>
      <c r="VB116" s="279"/>
      <c r="VC116" s="279"/>
      <c r="VD116" s="279"/>
      <c r="VE116" s="279"/>
      <c r="VF116" s="279"/>
      <c r="VG116" s="279"/>
      <c r="VH116" s="279"/>
      <c r="VI116" s="279"/>
      <c r="VJ116" s="279"/>
      <c r="VK116" s="279"/>
      <c r="VL116" s="279"/>
      <c r="VM116" s="279"/>
      <c r="VN116" s="279"/>
      <c r="VO116" s="279"/>
      <c r="VP116" s="279"/>
      <c r="VQ116" s="279"/>
      <c r="VR116" s="279"/>
      <c r="VS116" s="279"/>
      <c r="VT116" s="279"/>
      <c r="VU116" s="279"/>
      <c r="VV116" s="279"/>
      <c r="VW116" s="279"/>
      <c r="VX116" s="279"/>
      <c r="VY116" s="279"/>
      <c r="VZ116" s="279"/>
      <c r="WA116" s="279"/>
      <c r="WB116" s="279"/>
      <c r="WC116" s="279"/>
      <c r="WD116" s="279"/>
      <c r="WE116" s="279"/>
      <c r="WF116" s="279"/>
      <c r="WG116" s="279"/>
      <c r="WH116" s="279"/>
      <c r="WI116" s="279"/>
      <c r="WJ116" s="279"/>
      <c r="WK116" s="279"/>
      <c r="WL116" s="279"/>
      <c r="WM116" s="279"/>
      <c r="WN116" s="279"/>
      <c r="WO116" s="279"/>
      <c r="WP116" s="279"/>
      <c r="WQ116" s="279"/>
      <c r="WR116" s="279"/>
      <c r="WS116" s="279"/>
      <c r="WT116" s="279"/>
      <c r="WU116" s="279"/>
      <c r="WV116" s="279"/>
      <c r="WW116" s="279"/>
      <c r="WX116" s="279"/>
      <c r="WY116" s="279"/>
      <c r="WZ116" s="279"/>
      <c r="XA116" s="279"/>
      <c r="XB116" s="279"/>
      <c r="XC116" s="279"/>
      <c r="XD116" s="279"/>
      <c r="XE116" s="279"/>
      <c r="XF116" s="279"/>
      <c r="XG116" s="279"/>
      <c r="XH116" s="279"/>
      <c r="XI116" s="279"/>
      <c r="XJ116" s="279"/>
      <c r="XK116" s="279"/>
      <c r="XL116" s="279"/>
      <c r="XM116" s="279"/>
      <c r="XN116" s="279"/>
      <c r="XO116" s="279"/>
      <c r="XP116" s="279"/>
      <c r="XQ116" s="279"/>
      <c r="XR116" s="279"/>
      <c r="XS116" s="279"/>
      <c r="XT116" s="279"/>
      <c r="XU116" s="279"/>
      <c r="XV116" s="279"/>
      <c r="XW116" s="279"/>
      <c r="XX116" s="279"/>
      <c r="XY116" s="279"/>
      <c r="XZ116" s="279"/>
      <c r="YA116" s="279"/>
      <c r="YB116" s="279"/>
      <c r="YC116" s="279"/>
      <c r="YD116" s="279"/>
      <c r="YE116" s="279"/>
      <c r="YF116" s="279"/>
      <c r="YG116" s="279"/>
      <c r="YH116" s="279"/>
      <c r="YI116" s="279"/>
      <c r="YJ116" s="279"/>
      <c r="YK116" s="279"/>
      <c r="YL116" s="279"/>
      <c r="YM116" s="279"/>
      <c r="YN116" s="279"/>
      <c r="YO116" s="279"/>
      <c r="YP116" s="279"/>
      <c r="YQ116" s="279"/>
      <c r="YR116" s="279"/>
      <c r="YS116" s="279"/>
      <c r="YT116" s="279"/>
      <c r="YU116" s="279"/>
      <c r="YV116" s="279"/>
      <c r="YW116" s="279"/>
      <c r="YX116" s="279"/>
      <c r="YY116" s="279"/>
      <c r="YZ116" s="279"/>
      <c r="ZA116" s="279"/>
      <c r="ZB116" s="279"/>
      <c r="ZC116" s="279"/>
      <c r="ZD116" s="279"/>
      <c r="ZE116" s="279"/>
      <c r="ZF116" s="279"/>
      <c r="ZG116" s="279"/>
      <c r="ZH116" s="279"/>
      <c r="ZI116" s="279"/>
      <c r="ZJ116" s="279"/>
      <c r="ZK116" s="279"/>
      <c r="ZL116" s="279"/>
      <c r="ZM116" s="279"/>
      <c r="ZN116" s="279"/>
      <c r="ZO116" s="279"/>
      <c r="ZP116" s="279"/>
      <c r="ZQ116" s="279"/>
      <c r="ZR116" s="279"/>
      <c r="ZS116" s="279"/>
      <c r="ZT116" s="279"/>
      <c r="ZU116" s="279"/>
      <c r="ZV116" s="279"/>
      <c r="ZW116" s="279"/>
      <c r="ZX116" s="279"/>
      <c r="ZY116" s="279"/>
      <c r="ZZ116" s="279"/>
      <c r="AAA116" s="279"/>
      <c r="AAB116" s="279"/>
      <c r="AAC116" s="279"/>
      <c r="AAD116" s="279"/>
      <c r="AAE116" s="279"/>
      <c r="AAF116" s="279"/>
      <c r="AAG116" s="279"/>
      <c r="AAH116" s="279"/>
      <c r="AAI116" s="279"/>
      <c r="AAJ116" s="279"/>
      <c r="AAK116" s="279"/>
      <c r="AAL116" s="279"/>
      <c r="AAM116" s="279"/>
      <c r="AAN116" s="279"/>
      <c r="AAO116" s="279"/>
      <c r="AAP116" s="279"/>
      <c r="AAQ116" s="279"/>
      <c r="AAR116" s="279"/>
      <c r="AAS116" s="279"/>
      <c r="AAT116" s="279"/>
      <c r="AAU116" s="279"/>
      <c r="AAV116" s="279"/>
      <c r="AAW116" s="279"/>
      <c r="AAX116" s="279"/>
      <c r="AAY116" s="279"/>
      <c r="AAZ116" s="279"/>
      <c r="ABA116" s="279"/>
      <c r="ABB116" s="279"/>
      <c r="ABC116" s="279"/>
      <c r="ABD116" s="279"/>
      <c r="ABE116" s="279"/>
      <c r="ABF116" s="279"/>
      <c r="ABG116" s="279"/>
      <c r="ABH116" s="279"/>
      <c r="ABI116" s="279"/>
      <c r="ABJ116" s="279"/>
      <c r="ABK116" s="279"/>
      <c r="ABL116" s="279"/>
      <c r="ABM116" s="279"/>
      <c r="ABN116" s="279"/>
      <c r="ABO116" s="279"/>
      <c r="ABP116" s="279"/>
      <c r="ABQ116" s="279"/>
      <c r="ABR116" s="279"/>
      <c r="ABS116" s="279"/>
      <c r="ABT116" s="279"/>
      <c r="ABU116" s="279"/>
      <c r="ABV116" s="279"/>
      <c r="ABW116" s="279"/>
      <c r="ABX116" s="279"/>
      <c r="ABY116" s="279"/>
      <c r="ABZ116" s="279"/>
      <c r="ACA116" s="279"/>
      <c r="ACB116" s="279"/>
      <c r="ACC116" s="279"/>
      <c r="ACD116" s="279"/>
      <c r="ACE116" s="279"/>
      <c r="ACF116" s="279"/>
      <c r="ACG116" s="279"/>
      <c r="ACH116" s="279"/>
      <c r="ACI116" s="279"/>
      <c r="ACJ116" s="279"/>
      <c r="ACK116" s="279"/>
      <c r="ACL116" s="279"/>
      <c r="ACM116" s="279"/>
      <c r="ACN116" s="279"/>
      <c r="ACO116" s="279"/>
      <c r="ACP116" s="279"/>
      <c r="ACQ116" s="279"/>
      <c r="ACR116" s="279"/>
      <c r="ACS116" s="279"/>
      <c r="ACT116" s="279"/>
      <c r="ACU116" s="279"/>
      <c r="ACV116" s="279"/>
      <c r="ACW116" s="279"/>
      <c r="ACX116" s="279"/>
      <c r="ACY116" s="279"/>
      <c r="ACZ116" s="279"/>
      <c r="ADA116" s="279"/>
      <c r="ADB116" s="279"/>
      <c r="ADC116" s="279"/>
      <c r="ADD116" s="279"/>
      <c r="ADE116" s="279"/>
      <c r="ADF116" s="279"/>
      <c r="ADG116" s="279"/>
      <c r="ADH116" s="279"/>
      <c r="ADI116" s="279"/>
      <c r="ADJ116" s="279"/>
      <c r="ADK116" s="279"/>
      <c r="ADL116" s="279"/>
      <c r="ADM116" s="279"/>
      <c r="ADN116" s="279"/>
      <c r="ADO116" s="279"/>
      <c r="ADP116" s="279"/>
      <c r="ADQ116" s="279"/>
      <c r="ADR116" s="279"/>
      <c r="ADS116" s="279"/>
      <c r="ADT116" s="279"/>
      <c r="ADU116" s="279"/>
      <c r="ADV116" s="279"/>
      <c r="ADW116" s="279"/>
      <c r="ADX116" s="279"/>
      <c r="ADY116" s="279"/>
      <c r="ADZ116" s="279"/>
      <c r="AEA116" s="279"/>
      <c r="AEB116" s="279"/>
      <c r="AEC116" s="279"/>
      <c r="AED116" s="279"/>
      <c r="AEE116" s="279"/>
      <c r="AEF116" s="279"/>
      <c r="AEG116" s="279"/>
      <c r="AEH116" s="279"/>
      <c r="AEI116" s="279"/>
      <c r="AEJ116" s="279"/>
      <c r="AEK116" s="279"/>
      <c r="AEL116" s="279"/>
      <c r="AEM116" s="279"/>
      <c r="AEN116" s="279"/>
      <c r="AEO116" s="279"/>
      <c r="AEP116" s="279"/>
      <c r="AEQ116" s="279"/>
      <c r="AER116" s="279"/>
      <c r="AES116" s="279"/>
      <c r="AET116" s="279"/>
      <c r="AEU116" s="279"/>
      <c r="AEV116" s="279"/>
      <c r="AEW116" s="279"/>
      <c r="AEX116" s="279"/>
      <c r="AEY116" s="279"/>
      <c r="AEZ116" s="279"/>
      <c r="AFA116" s="279"/>
      <c r="AFB116" s="279"/>
      <c r="AFC116" s="279"/>
      <c r="AFD116" s="279"/>
      <c r="AFE116" s="279"/>
      <c r="AFF116" s="279"/>
      <c r="AFG116" s="279"/>
      <c r="AFH116" s="279"/>
      <c r="AFI116" s="279"/>
      <c r="AFJ116" s="279"/>
      <c r="AFK116" s="279"/>
      <c r="AFL116" s="279"/>
      <c r="AFM116" s="279"/>
      <c r="AFN116" s="279"/>
      <c r="AFO116" s="279"/>
      <c r="AFP116" s="279"/>
      <c r="AFQ116" s="279"/>
      <c r="AFR116" s="279"/>
      <c r="AFS116" s="279"/>
      <c r="AFT116" s="279"/>
      <c r="AFU116" s="279"/>
      <c r="AFV116" s="279"/>
      <c r="AFW116" s="279"/>
      <c r="AFX116" s="279"/>
      <c r="AFY116" s="279"/>
      <c r="AFZ116" s="279"/>
      <c r="AGA116" s="279"/>
      <c r="AGB116" s="279"/>
      <c r="AGC116" s="279"/>
      <c r="AGD116" s="279"/>
      <c r="AGE116" s="279"/>
      <c r="AGF116" s="279"/>
      <c r="AGG116" s="279"/>
      <c r="AGH116" s="279"/>
      <c r="AGI116" s="279"/>
      <c r="AGJ116" s="279"/>
      <c r="AGK116" s="279"/>
      <c r="AGL116" s="279"/>
      <c r="AGM116" s="279"/>
      <c r="AGN116" s="279"/>
      <c r="AGO116" s="279"/>
      <c r="AGP116" s="279"/>
      <c r="AGQ116" s="279"/>
      <c r="AGR116" s="279"/>
      <c r="AGS116" s="279"/>
      <c r="AGT116" s="279"/>
      <c r="AGU116" s="279"/>
      <c r="AGV116" s="279"/>
      <c r="AGW116" s="279"/>
      <c r="AGX116" s="279"/>
      <c r="AGY116" s="279"/>
      <c r="AGZ116" s="279"/>
      <c r="AHA116" s="279"/>
      <c r="AHB116" s="279"/>
      <c r="AHC116" s="279"/>
      <c r="AHD116" s="279"/>
      <c r="AHE116" s="279"/>
      <c r="AHF116" s="279"/>
      <c r="AHG116" s="279"/>
      <c r="AHH116" s="279"/>
      <c r="AHI116" s="279"/>
      <c r="AHJ116" s="279"/>
      <c r="AHK116" s="279"/>
      <c r="AHL116" s="279"/>
      <c r="AHM116" s="279"/>
      <c r="AHN116" s="279"/>
      <c r="AHO116" s="279"/>
      <c r="AHP116" s="279"/>
      <c r="AHQ116" s="279"/>
      <c r="AHR116" s="279"/>
      <c r="AHS116" s="279"/>
      <c r="AHT116" s="279"/>
      <c r="AHU116" s="279"/>
      <c r="AHV116" s="279"/>
      <c r="AHW116" s="279"/>
      <c r="AHX116" s="279"/>
      <c r="AHY116" s="279"/>
      <c r="AHZ116" s="279"/>
      <c r="AIA116" s="279"/>
      <c r="AIB116" s="279"/>
      <c r="AIC116" s="279"/>
      <c r="AID116" s="279"/>
      <c r="AIE116" s="279"/>
      <c r="AIF116" s="279"/>
      <c r="AIG116" s="279"/>
      <c r="AIH116" s="279"/>
      <c r="AII116" s="279"/>
      <c r="AIJ116" s="279"/>
      <c r="AIK116" s="279"/>
      <c r="AIL116" s="279"/>
      <c r="AIM116" s="279"/>
      <c r="AIN116" s="279"/>
      <c r="AIO116" s="279"/>
      <c r="AIP116" s="279"/>
      <c r="AIQ116" s="279"/>
      <c r="AIR116" s="279"/>
      <c r="AIS116" s="279"/>
      <c r="AIT116" s="279"/>
      <c r="AIU116" s="279"/>
      <c r="AIV116" s="279"/>
      <c r="AIW116" s="279"/>
      <c r="AIX116" s="279"/>
      <c r="AIY116" s="279"/>
      <c r="AIZ116" s="279"/>
      <c r="AJA116" s="279"/>
      <c r="AJB116" s="279"/>
      <c r="AJC116" s="279"/>
      <c r="AJD116" s="279"/>
      <c r="AJE116" s="279"/>
      <c r="AJF116" s="279"/>
      <c r="AJG116" s="279"/>
      <c r="AJH116" s="279"/>
      <c r="AJI116" s="279"/>
      <c r="AJJ116" s="279"/>
      <c r="AJK116" s="279"/>
      <c r="AJL116" s="279"/>
      <c r="AJM116" s="279"/>
      <c r="AJN116" s="279"/>
      <c r="AJO116" s="279"/>
      <c r="AJP116" s="279"/>
      <c r="AJQ116" s="279"/>
      <c r="AJR116" s="279"/>
      <c r="AJS116" s="279"/>
      <c r="AJT116" s="279"/>
      <c r="AJU116" s="279"/>
      <c r="AJV116" s="279"/>
      <c r="AJW116" s="279"/>
      <c r="AJX116" s="279"/>
      <c r="AJY116" s="279"/>
      <c r="AJZ116" s="279"/>
      <c r="AKA116" s="279"/>
      <c r="AKB116" s="279"/>
      <c r="AKC116" s="279"/>
      <c r="AKD116" s="279"/>
      <c r="AKE116" s="279"/>
      <c r="AKF116" s="279"/>
      <c r="AKG116" s="279"/>
      <c r="AKH116" s="279"/>
      <c r="AKI116" s="279"/>
      <c r="AKJ116" s="279"/>
      <c r="AKK116" s="279"/>
      <c r="AKL116" s="279"/>
      <c r="AKM116" s="279"/>
      <c r="AKN116" s="279"/>
      <c r="AKO116" s="279"/>
      <c r="AKP116" s="279"/>
      <c r="AKQ116" s="279"/>
      <c r="AKR116" s="279"/>
      <c r="AKS116" s="279"/>
      <c r="AKT116" s="279"/>
      <c r="AKU116" s="279"/>
      <c r="AKV116" s="279"/>
      <c r="AKW116" s="279"/>
      <c r="AKX116" s="279"/>
      <c r="AKY116" s="279"/>
      <c r="AKZ116" s="279"/>
      <c r="ALA116" s="279"/>
      <c r="ALB116" s="279"/>
      <c r="ALC116" s="279"/>
      <c r="ALD116" s="279"/>
      <c r="ALE116" s="279"/>
      <c r="ALF116" s="279"/>
      <c r="ALG116" s="279"/>
      <c r="ALH116" s="279"/>
      <c r="ALI116" s="279"/>
      <c r="ALJ116" s="279"/>
      <c r="ALK116" s="279"/>
      <c r="ALL116" s="279"/>
      <c r="ALM116" s="279"/>
      <c r="ALN116" s="279"/>
      <c r="ALO116" s="279"/>
      <c r="ALP116" s="279"/>
      <c r="ALQ116" s="279"/>
      <c r="ALR116" s="279"/>
      <c r="ALS116" s="279"/>
      <c r="ALT116" s="279"/>
      <c r="ALU116" s="279"/>
      <c r="ALV116" s="279"/>
      <c r="ALW116" s="279"/>
      <c r="ALX116" s="279"/>
      <c r="ALY116" s="279"/>
      <c r="ALZ116" s="279"/>
      <c r="AMA116" s="279"/>
      <c r="AMB116" s="279"/>
      <c r="AMC116" s="279"/>
      <c r="AMD116" s="279"/>
      <c r="AME116" s="279"/>
      <c r="AMF116" s="279"/>
      <c r="AMG116" s="279"/>
      <c r="AMH116" s="279"/>
      <c r="AMI116" s="279"/>
      <c r="AMJ116" s="279"/>
      <c r="AMK116" s="279"/>
    </row>
    <row r="117" spans="1:1025" customFormat="1" ht="172.5" customHeight="1" x14ac:dyDescent="0.25">
      <c r="A117" s="279"/>
      <c r="B117" s="287" t="s">
        <v>229</v>
      </c>
      <c r="C117" s="288" t="s">
        <v>224</v>
      </c>
      <c r="D117" s="289"/>
      <c r="E117" s="290"/>
      <c r="F117" s="289"/>
      <c r="G117" s="310" t="s">
        <v>117</v>
      </c>
      <c r="H117" s="292"/>
      <c r="I117" s="279"/>
      <c r="J117" s="279"/>
      <c r="K117" s="279"/>
      <c r="L117" s="279"/>
      <c r="M117" s="279"/>
      <c r="N117" s="279"/>
      <c r="O117" s="279"/>
      <c r="P117" s="279"/>
      <c r="Q117" s="279"/>
      <c r="R117" s="279"/>
      <c r="S117" s="279"/>
      <c r="T117" s="279"/>
      <c r="U117" s="279"/>
      <c r="V117" s="279"/>
      <c r="W117" s="279"/>
      <c r="X117" s="279"/>
      <c r="Y117" s="279"/>
      <c r="Z117" s="279"/>
      <c r="AA117" s="279"/>
      <c r="AB117" s="279"/>
      <c r="AC117" s="279"/>
      <c r="AD117" s="279"/>
      <c r="AE117" s="279"/>
      <c r="AF117" s="279"/>
      <c r="AG117" s="279"/>
      <c r="AH117" s="279"/>
      <c r="AI117" s="279"/>
      <c r="AJ117" s="279"/>
      <c r="AK117" s="279"/>
      <c r="AL117" s="279"/>
      <c r="AM117" s="279"/>
      <c r="AN117" s="279"/>
      <c r="AO117" s="279"/>
      <c r="AP117" s="279"/>
      <c r="AQ117" s="279"/>
      <c r="AR117" s="279"/>
      <c r="AS117" s="279"/>
      <c r="AT117" s="279"/>
      <c r="AU117" s="279"/>
      <c r="AV117" s="279"/>
      <c r="AW117" s="279"/>
      <c r="AX117" s="279"/>
      <c r="AY117" s="279"/>
      <c r="AZ117" s="279"/>
      <c r="BA117" s="279"/>
      <c r="BB117" s="279"/>
      <c r="BC117" s="279"/>
      <c r="BD117" s="279"/>
      <c r="BE117" s="279"/>
      <c r="BF117" s="279"/>
      <c r="BG117" s="279"/>
      <c r="BH117" s="279"/>
      <c r="BI117" s="279"/>
      <c r="BJ117" s="279"/>
      <c r="BK117" s="279"/>
      <c r="BL117" s="279"/>
      <c r="BM117" s="279"/>
      <c r="BN117" s="279"/>
      <c r="BO117" s="279"/>
      <c r="BP117" s="279"/>
      <c r="BQ117" s="279"/>
      <c r="BR117" s="279"/>
      <c r="BS117" s="279"/>
      <c r="BT117" s="279"/>
      <c r="BU117" s="279"/>
      <c r="BV117" s="279"/>
      <c r="BW117" s="279"/>
      <c r="BX117" s="279"/>
      <c r="BY117" s="279"/>
      <c r="BZ117" s="279"/>
      <c r="CA117" s="279"/>
      <c r="CB117" s="279"/>
      <c r="CC117" s="279"/>
      <c r="CD117" s="279"/>
      <c r="CE117" s="279"/>
      <c r="CF117" s="279"/>
      <c r="CG117" s="279"/>
      <c r="CH117" s="279"/>
      <c r="CI117" s="279"/>
      <c r="CJ117" s="279"/>
      <c r="CK117" s="279"/>
      <c r="CL117" s="279"/>
      <c r="CM117" s="279"/>
      <c r="CN117" s="279"/>
      <c r="CO117" s="279"/>
      <c r="CP117" s="279"/>
      <c r="CQ117" s="279"/>
      <c r="CR117" s="279"/>
      <c r="CS117" s="279"/>
      <c r="CT117" s="279"/>
      <c r="CU117" s="279"/>
      <c r="CV117" s="279"/>
      <c r="CW117" s="279"/>
      <c r="CX117" s="279"/>
      <c r="CY117" s="279"/>
      <c r="CZ117" s="279"/>
      <c r="DA117" s="279"/>
      <c r="DB117" s="279"/>
      <c r="DC117" s="279"/>
      <c r="DD117" s="279"/>
      <c r="DE117" s="279"/>
      <c r="DF117" s="279"/>
      <c r="DG117" s="279"/>
      <c r="DH117" s="279"/>
      <c r="DI117" s="279"/>
      <c r="DJ117" s="279"/>
      <c r="DK117" s="279"/>
      <c r="DL117" s="279"/>
      <c r="DM117" s="279"/>
      <c r="DN117" s="279"/>
      <c r="DO117" s="279"/>
      <c r="DP117" s="279"/>
      <c r="DQ117" s="279"/>
      <c r="DR117" s="279"/>
      <c r="DS117" s="279"/>
      <c r="DT117" s="279"/>
      <c r="DU117" s="279"/>
      <c r="DV117" s="279"/>
      <c r="DW117" s="279"/>
      <c r="DX117" s="279"/>
      <c r="DY117" s="279"/>
      <c r="DZ117" s="279"/>
      <c r="EA117" s="279"/>
      <c r="EB117" s="279"/>
      <c r="EC117" s="279"/>
      <c r="ED117" s="279"/>
      <c r="EE117" s="279"/>
      <c r="EF117" s="279"/>
      <c r="EG117" s="279"/>
      <c r="EH117" s="279"/>
      <c r="EI117" s="279"/>
      <c r="EJ117" s="279"/>
      <c r="EK117" s="279"/>
      <c r="EL117" s="279"/>
      <c r="EM117" s="279"/>
      <c r="EN117" s="279"/>
      <c r="EO117" s="279"/>
      <c r="EP117" s="279"/>
      <c r="EQ117" s="279"/>
      <c r="ER117" s="279"/>
      <c r="ES117" s="279"/>
      <c r="ET117" s="279"/>
      <c r="EU117" s="279"/>
      <c r="EV117" s="279"/>
      <c r="EW117" s="279"/>
      <c r="EX117" s="279"/>
      <c r="EY117" s="279"/>
      <c r="EZ117" s="279"/>
      <c r="FA117" s="279"/>
      <c r="FB117" s="279"/>
      <c r="FC117" s="279"/>
      <c r="FD117" s="279"/>
      <c r="FE117" s="279"/>
      <c r="FF117" s="279"/>
      <c r="FG117" s="279"/>
      <c r="FH117" s="279"/>
      <c r="FI117" s="279"/>
      <c r="FJ117" s="279"/>
      <c r="FK117" s="279"/>
      <c r="FL117" s="279"/>
      <c r="FM117" s="279"/>
      <c r="FN117" s="279"/>
      <c r="FO117" s="279"/>
      <c r="FP117" s="279"/>
      <c r="FQ117" s="279"/>
      <c r="FR117" s="279"/>
      <c r="FS117" s="279"/>
      <c r="FT117" s="279"/>
      <c r="FU117" s="279"/>
      <c r="FV117" s="279"/>
      <c r="FW117" s="279"/>
      <c r="FX117" s="279"/>
      <c r="FY117" s="279"/>
      <c r="FZ117" s="279"/>
      <c r="GA117" s="279"/>
      <c r="GB117" s="279"/>
      <c r="GC117" s="279"/>
      <c r="GD117" s="279"/>
      <c r="GE117" s="279"/>
      <c r="GF117" s="279"/>
      <c r="GG117" s="279"/>
      <c r="GH117" s="279"/>
      <c r="GI117" s="279"/>
      <c r="GJ117" s="279"/>
      <c r="GK117" s="279"/>
      <c r="GL117" s="279"/>
      <c r="GM117" s="279"/>
      <c r="GN117" s="279"/>
      <c r="GO117" s="279"/>
      <c r="GP117" s="279"/>
      <c r="GQ117" s="279"/>
      <c r="GR117" s="279"/>
      <c r="GS117" s="279"/>
      <c r="GT117" s="279"/>
      <c r="GU117" s="279"/>
      <c r="GV117" s="279"/>
      <c r="GW117" s="279"/>
      <c r="GX117" s="279"/>
      <c r="GY117" s="279"/>
      <c r="GZ117" s="279"/>
      <c r="HA117" s="279"/>
      <c r="HB117" s="279"/>
      <c r="HC117" s="279"/>
      <c r="HD117" s="279"/>
      <c r="HE117" s="279"/>
      <c r="HF117" s="279"/>
      <c r="HG117" s="279"/>
      <c r="HH117" s="279"/>
      <c r="HI117" s="279"/>
      <c r="HJ117" s="279"/>
      <c r="HK117" s="279"/>
      <c r="HL117" s="279"/>
      <c r="HM117" s="279"/>
      <c r="HN117" s="279"/>
      <c r="HO117" s="279"/>
      <c r="HP117" s="279"/>
      <c r="HQ117" s="279"/>
      <c r="HR117" s="279"/>
      <c r="HS117" s="279"/>
      <c r="HT117" s="279"/>
      <c r="HU117" s="279"/>
      <c r="HV117" s="279"/>
      <c r="HW117" s="279"/>
      <c r="HX117" s="279"/>
      <c r="HY117" s="279"/>
      <c r="HZ117" s="279"/>
      <c r="IA117" s="279"/>
      <c r="IB117" s="279"/>
      <c r="IC117" s="279"/>
      <c r="ID117" s="279"/>
      <c r="IE117" s="279"/>
      <c r="IF117" s="279"/>
      <c r="IG117" s="279"/>
      <c r="IH117" s="279"/>
      <c r="II117" s="279"/>
      <c r="IJ117" s="279"/>
      <c r="IK117" s="279"/>
      <c r="IL117" s="279"/>
      <c r="IM117" s="279"/>
      <c r="IN117" s="279"/>
      <c r="IO117" s="279"/>
      <c r="IP117" s="279"/>
      <c r="IQ117" s="279"/>
      <c r="IR117" s="279"/>
      <c r="IS117" s="279"/>
      <c r="IT117" s="279"/>
      <c r="IU117" s="279"/>
      <c r="IV117" s="279"/>
      <c r="IW117" s="279"/>
      <c r="IX117" s="279"/>
      <c r="IY117" s="279"/>
      <c r="IZ117" s="279"/>
      <c r="JA117" s="279"/>
      <c r="JB117" s="279"/>
      <c r="JC117" s="279"/>
      <c r="JD117" s="279"/>
      <c r="JE117" s="279"/>
      <c r="JF117" s="279"/>
      <c r="JG117" s="279"/>
      <c r="JH117" s="279"/>
      <c r="JI117" s="279"/>
      <c r="JJ117" s="279"/>
      <c r="JK117" s="279"/>
      <c r="JL117" s="279"/>
      <c r="JM117" s="279"/>
      <c r="JN117" s="279"/>
      <c r="JO117" s="279"/>
      <c r="JP117" s="279"/>
      <c r="JQ117" s="279"/>
      <c r="JR117" s="279"/>
      <c r="JS117" s="279"/>
      <c r="JT117" s="279"/>
      <c r="JU117" s="279"/>
      <c r="JV117" s="279"/>
      <c r="JW117" s="279"/>
      <c r="JX117" s="279"/>
      <c r="JY117" s="279"/>
      <c r="JZ117" s="279"/>
      <c r="KA117" s="279"/>
      <c r="KB117" s="279"/>
      <c r="KC117" s="279"/>
      <c r="KD117" s="279"/>
      <c r="KE117" s="279"/>
      <c r="KF117" s="279"/>
      <c r="KG117" s="279"/>
      <c r="KH117" s="279"/>
      <c r="KI117" s="279"/>
      <c r="KJ117" s="279"/>
      <c r="KK117" s="279"/>
      <c r="KL117" s="279"/>
      <c r="KM117" s="279"/>
      <c r="KN117" s="279"/>
      <c r="KO117" s="279"/>
      <c r="KP117" s="279"/>
      <c r="KQ117" s="279"/>
      <c r="KR117" s="279"/>
      <c r="KS117" s="279"/>
      <c r="KT117" s="279"/>
      <c r="KU117" s="279"/>
      <c r="KV117" s="279"/>
      <c r="KW117" s="279"/>
      <c r="KX117" s="279"/>
      <c r="KY117" s="279"/>
      <c r="KZ117" s="279"/>
      <c r="LA117" s="279"/>
      <c r="LB117" s="279"/>
      <c r="LC117" s="279"/>
      <c r="LD117" s="279"/>
      <c r="LE117" s="279"/>
      <c r="LF117" s="279"/>
      <c r="LG117" s="279"/>
      <c r="LH117" s="279"/>
      <c r="LI117" s="279"/>
      <c r="LJ117" s="279"/>
      <c r="LK117" s="279"/>
      <c r="LL117" s="279"/>
      <c r="LM117" s="279"/>
      <c r="LN117" s="279"/>
      <c r="LO117" s="279"/>
      <c r="LP117" s="279"/>
      <c r="LQ117" s="279"/>
      <c r="LR117" s="279"/>
      <c r="LS117" s="279"/>
      <c r="LT117" s="279"/>
      <c r="LU117" s="279"/>
      <c r="LV117" s="279"/>
      <c r="LW117" s="279"/>
      <c r="LX117" s="279"/>
      <c r="LY117" s="279"/>
      <c r="LZ117" s="279"/>
      <c r="MA117" s="279"/>
      <c r="MB117" s="279"/>
      <c r="MC117" s="279"/>
      <c r="MD117" s="279"/>
      <c r="ME117" s="279"/>
      <c r="MF117" s="279"/>
      <c r="MG117" s="279"/>
      <c r="MH117" s="279"/>
      <c r="MI117" s="279"/>
      <c r="MJ117" s="279"/>
      <c r="MK117" s="279"/>
      <c r="ML117" s="279"/>
      <c r="MM117" s="279"/>
      <c r="MN117" s="279"/>
      <c r="MO117" s="279"/>
      <c r="MP117" s="279"/>
      <c r="MQ117" s="279"/>
      <c r="MR117" s="279"/>
      <c r="MS117" s="279"/>
      <c r="MT117" s="279"/>
      <c r="MU117" s="279"/>
      <c r="MV117" s="279"/>
      <c r="MW117" s="279"/>
      <c r="MX117" s="279"/>
      <c r="MY117" s="279"/>
      <c r="MZ117" s="279"/>
      <c r="NA117" s="279"/>
      <c r="NB117" s="279"/>
      <c r="NC117" s="279"/>
      <c r="ND117" s="279"/>
      <c r="NE117" s="279"/>
      <c r="NF117" s="279"/>
      <c r="NG117" s="279"/>
      <c r="NH117" s="279"/>
      <c r="NI117" s="279"/>
      <c r="NJ117" s="279"/>
      <c r="NK117" s="279"/>
      <c r="NL117" s="279"/>
      <c r="NM117" s="279"/>
      <c r="NN117" s="279"/>
      <c r="NO117" s="279"/>
      <c r="NP117" s="279"/>
      <c r="NQ117" s="279"/>
      <c r="NR117" s="279"/>
      <c r="NS117" s="279"/>
      <c r="NT117" s="279"/>
      <c r="NU117" s="279"/>
      <c r="NV117" s="279"/>
      <c r="NW117" s="279"/>
      <c r="NX117" s="279"/>
      <c r="NY117" s="279"/>
      <c r="NZ117" s="279"/>
      <c r="OA117" s="279"/>
      <c r="OB117" s="279"/>
      <c r="OC117" s="279"/>
      <c r="OD117" s="279"/>
      <c r="OE117" s="279"/>
      <c r="OF117" s="279"/>
      <c r="OG117" s="279"/>
      <c r="OH117" s="279"/>
      <c r="OI117" s="279"/>
      <c r="OJ117" s="279"/>
      <c r="OK117" s="279"/>
      <c r="OL117" s="279"/>
      <c r="OM117" s="279"/>
      <c r="ON117" s="279"/>
      <c r="OO117" s="279"/>
      <c r="OP117" s="279"/>
      <c r="OQ117" s="279"/>
      <c r="OR117" s="279"/>
      <c r="OS117" s="279"/>
      <c r="OT117" s="279"/>
      <c r="OU117" s="279"/>
      <c r="OV117" s="279"/>
      <c r="OW117" s="279"/>
      <c r="OX117" s="279"/>
      <c r="OY117" s="279"/>
      <c r="OZ117" s="279"/>
      <c r="PA117" s="279"/>
      <c r="PB117" s="279"/>
      <c r="PC117" s="279"/>
      <c r="PD117" s="279"/>
      <c r="PE117" s="279"/>
      <c r="PF117" s="279"/>
      <c r="PG117" s="279"/>
      <c r="PH117" s="279"/>
      <c r="PI117" s="279"/>
      <c r="PJ117" s="279"/>
      <c r="PK117" s="279"/>
      <c r="PL117" s="279"/>
      <c r="PM117" s="279"/>
      <c r="PN117" s="279"/>
      <c r="PO117" s="279"/>
      <c r="PP117" s="279"/>
      <c r="PQ117" s="279"/>
      <c r="PR117" s="279"/>
      <c r="PS117" s="279"/>
      <c r="PT117" s="279"/>
      <c r="PU117" s="279"/>
      <c r="PV117" s="279"/>
      <c r="PW117" s="279"/>
      <c r="PX117" s="279"/>
      <c r="PY117" s="279"/>
      <c r="PZ117" s="279"/>
      <c r="QA117" s="279"/>
      <c r="QB117" s="279"/>
      <c r="QC117" s="279"/>
      <c r="QD117" s="279"/>
      <c r="QE117" s="279"/>
      <c r="QF117" s="279"/>
      <c r="QG117" s="279"/>
      <c r="QH117" s="279"/>
      <c r="QI117" s="279"/>
      <c r="QJ117" s="279"/>
      <c r="QK117" s="279"/>
      <c r="QL117" s="279"/>
      <c r="QM117" s="279"/>
      <c r="QN117" s="279"/>
      <c r="QO117" s="279"/>
      <c r="QP117" s="279"/>
      <c r="QQ117" s="279"/>
      <c r="QR117" s="279"/>
      <c r="QS117" s="279"/>
      <c r="QT117" s="279"/>
      <c r="QU117" s="279"/>
      <c r="QV117" s="279"/>
      <c r="QW117" s="279"/>
      <c r="QX117" s="279"/>
      <c r="QY117" s="279"/>
      <c r="QZ117" s="279"/>
      <c r="RA117" s="279"/>
      <c r="RB117" s="279"/>
      <c r="RC117" s="279"/>
      <c r="RD117" s="279"/>
      <c r="RE117" s="279"/>
      <c r="RF117" s="279"/>
      <c r="RG117" s="279"/>
      <c r="RH117" s="279"/>
      <c r="RI117" s="279"/>
      <c r="RJ117" s="279"/>
      <c r="RK117" s="279"/>
      <c r="RL117" s="279"/>
      <c r="RM117" s="279"/>
      <c r="RN117" s="279"/>
      <c r="RO117" s="279"/>
      <c r="RP117" s="279"/>
      <c r="RQ117" s="279"/>
      <c r="RR117" s="279"/>
      <c r="RS117" s="279"/>
      <c r="RT117" s="279"/>
      <c r="RU117" s="279"/>
      <c r="RV117" s="279"/>
      <c r="RW117" s="279"/>
      <c r="RX117" s="279"/>
      <c r="RY117" s="279"/>
      <c r="RZ117" s="279"/>
      <c r="SA117" s="279"/>
      <c r="SB117" s="279"/>
      <c r="SC117" s="279"/>
      <c r="SD117" s="279"/>
      <c r="SE117" s="279"/>
      <c r="SF117" s="279"/>
      <c r="SG117" s="279"/>
      <c r="SH117" s="279"/>
      <c r="SI117" s="279"/>
      <c r="SJ117" s="279"/>
      <c r="SK117" s="279"/>
      <c r="SL117" s="279"/>
      <c r="SM117" s="279"/>
      <c r="SN117" s="279"/>
      <c r="SO117" s="279"/>
      <c r="SP117" s="279"/>
      <c r="SQ117" s="279"/>
      <c r="SR117" s="279"/>
      <c r="SS117" s="279"/>
      <c r="ST117" s="279"/>
      <c r="SU117" s="279"/>
      <c r="SV117" s="279"/>
      <c r="SW117" s="279"/>
      <c r="SX117" s="279"/>
      <c r="SY117" s="279"/>
      <c r="SZ117" s="279"/>
      <c r="TA117" s="279"/>
      <c r="TB117" s="279"/>
      <c r="TC117" s="279"/>
      <c r="TD117" s="279"/>
      <c r="TE117" s="279"/>
      <c r="TF117" s="279"/>
      <c r="TG117" s="279"/>
      <c r="TH117" s="279"/>
      <c r="TI117" s="279"/>
      <c r="TJ117" s="279"/>
      <c r="TK117" s="279"/>
      <c r="TL117" s="279"/>
      <c r="TM117" s="279"/>
      <c r="TN117" s="279"/>
      <c r="TO117" s="279"/>
      <c r="TP117" s="279"/>
      <c r="TQ117" s="279"/>
      <c r="TR117" s="279"/>
      <c r="TS117" s="279"/>
      <c r="TT117" s="279"/>
      <c r="TU117" s="279"/>
      <c r="TV117" s="279"/>
      <c r="TW117" s="279"/>
      <c r="TX117" s="279"/>
      <c r="TY117" s="279"/>
      <c r="TZ117" s="279"/>
      <c r="UA117" s="279"/>
      <c r="UB117" s="279"/>
      <c r="UC117" s="279"/>
      <c r="UD117" s="279"/>
      <c r="UE117" s="279"/>
      <c r="UF117" s="279"/>
      <c r="UG117" s="279"/>
      <c r="UH117" s="279"/>
      <c r="UI117" s="279"/>
      <c r="UJ117" s="279"/>
      <c r="UK117" s="279"/>
      <c r="UL117" s="279"/>
      <c r="UM117" s="279"/>
      <c r="UN117" s="279"/>
      <c r="UO117" s="279"/>
      <c r="UP117" s="279"/>
      <c r="UQ117" s="279"/>
      <c r="UR117" s="279"/>
      <c r="US117" s="279"/>
      <c r="UT117" s="279"/>
      <c r="UU117" s="279"/>
      <c r="UV117" s="279"/>
      <c r="UW117" s="279"/>
      <c r="UX117" s="279"/>
      <c r="UY117" s="279"/>
      <c r="UZ117" s="279"/>
      <c r="VA117" s="279"/>
      <c r="VB117" s="279"/>
      <c r="VC117" s="279"/>
      <c r="VD117" s="279"/>
      <c r="VE117" s="279"/>
      <c r="VF117" s="279"/>
      <c r="VG117" s="279"/>
      <c r="VH117" s="279"/>
      <c r="VI117" s="279"/>
      <c r="VJ117" s="279"/>
      <c r="VK117" s="279"/>
      <c r="VL117" s="279"/>
      <c r="VM117" s="279"/>
      <c r="VN117" s="279"/>
      <c r="VO117" s="279"/>
      <c r="VP117" s="279"/>
      <c r="VQ117" s="279"/>
      <c r="VR117" s="279"/>
      <c r="VS117" s="279"/>
      <c r="VT117" s="279"/>
      <c r="VU117" s="279"/>
      <c r="VV117" s="279"/>
      <c r="VW117" s="279"/>
      <c r="VX117" s="279"/>
      <c r="VY117" s="279"/>
      <c r="VZ117" s="279"/>
      <c r="WA117" s="279"/>
      <c r="WB117" s="279"/>
      <c r="WC117" s="279"/>
      <c r="WD117" s="279"/>
      <c r="WE117" s="279"/>
      <c r="WF117" s="279"/>
      <c r="WG117" s="279"/>
      <c r="WH117" s="279"/>
      <c r="WI117" s="279"/>
      <c r="WJ117" s="279"/>
      <c r="WK117" s="279"/>
      <c r="WL117" s="279"/>
      <c r="WM117" s="279"/>
      <c r="WN117" s="279"/>
      <c r="WO117" s="279"/>
      <c r="WP117" s="279"/>
      <c r="WQ117" s="279"/>
      <c r="WR117" s="279"/>
      <c r="WS117" s="279"/>
      <c r="WT117" s="279"/>
      <c r="WU117" s="279"/>
      <c r="WV117" s="279"/>
      <c r="WW117" s="279"/>
      <c r="WX117" s="279"/>
      <c r="WY117" s="279"/>
      <c r="WZ117" s="279"/>
      <c r="XA117" s="279"/>
      <c r="XB117" s="279"/>
      <c r="XC117" s="279"/>
      <c r="XD117" s="279"/>
      <c r="XE117" s="279"/>
      <c r="XF117" s="279"/>
      <c r="XG117" s="279"/>
      <c r="XH117" s="279"/>
      <c r="XI117" s="279"/>
      <c r="XJ117" s="279"/>
      <c r="XK117" s="279"/>
      <c r="XL117" s="279"/>
      <c r="XM117" s="279"/>
      <c r="XN117" s="279"/>
      <c r="XO117" s="279"/>
      <c r="XP117" s="279"/>
      <c r="XQ117" s="279"/>
      <c r="XR117" s="279"/>
      <c r="XS117" s="279"/>
      <c r="XT117" s="279"/>
      <c r="XU117" s="279"/>
      <c r="XV117" s="279"/>
      <c r="XW117" s="279"/>
      <c r="XX117" s="279"/>
      <c r="XY117" s="279"/>
      <c r="XZ117" s="279"/>
      <c r="YA117" s="279"/>
      <c r="YB117" s="279"/>
      <c r="YC117" s="279"/>
      <c r="YD117" s="279"/>
      <c r="YE117" s="279"/>
      <c r="YF117" s="279"/>
      <c r="YG117" s="279"/>
      <c r="YH117" s="279"/>
      <c r="YI117" s="279"/>
      <c r="YJ117" s="279"/>
      <c r="YK117" s="279"/>
      <c r="YL117" s="279"/>
      <c r="YM117" s="279"/>
      <c r="YN117" s="279"/>
      <c r="YO117" s="279"/>
      <c r="YP117" s="279"/>
      <c r="YQ117" s="279"/>
      <c r="YR117" s="279"/>
      <c r="YS117" s="279"/>
      <c r="YT117" s="279"/>
      <c r="YU117" s="279"/>
      <c r="YV117" s="279"/>
      <c r="YW117" s="279"/>
      <c r="YX117" s="279"/>
      <c r="YY117" s="279"/>
      <c r="YZ117" s="279"/>
      <c r="ZA117" s="279"/>
      <c r="ZB117" s="279"/>
      <c r="ZC117" s="279"/>
      <c r="ZD117" s="279"/>
      <c r="ZE117" s="279"/>
      <c r="ZF117" s="279"/>
      <c r="ZG117" s="279"/>
      <c r="ZH117" s="279"/>
      <c r="ZI117" s="279"/>
      <c r="ZJ117" s="279"/>
      <c r="ZK117" s="279"/>
      <c r="ZL117" s="279"/>
      <c r="ZM117" s="279"/>
      <c r="ZN117" s="279"/>
      <c r="ZO117" s="279"/>
      <c r="ZP117" s="279"/>
      <c r="ZQ117" s="279"/>
      <c r="ZR117" s="279"/>
      <c r="ZS117" s="279"/>
      <c r="ZT117" s="279"/>
      <c r="ZU117" s="279"/>
      <c r="ZV117" s="279"/>
      <c r="ZW117" s="279"/>
      <c r="ZX117" s="279"/>
      <c r="ZY117" s="279"/>
      <c r="ZZ117" s="279"/>
      <c r="AAA117" s="279"/>
      <c r="AAB117" s="279"/>
      <c r="AAC117" s="279"/>
      <c r="AAD117" s="279"/>
      <c r="AAE117" s="279"/>
      <c r="AAF117" s="279"/>
      <c r="AAG117" s="279"/>
      <c r="AAH117" s="279"/>
      <c r="AAI117" s="279"/>
      <c r="AAJ117" s="279"/>
      <c r="AAK117" s="279"/>
      <c r="AAL117" s="279"/>
      <c r="AAM117" s="279"/>
      <c r="AAN117" s="279"/>
      <c r="AAO117" s="279"/>
      <c r="AAP117" s="279"/>
      <c r="AAQ117" s="279"/>
      <c r="AAR117" s="279"/>
      <c r="AAS117" s="279"/>
      <c r="AAT117" s="279"/>
      <c r="AAU117" s="279"/>
      <c r="AAV117" s="279"/>
      <c r="AAW117" s="279"/>
      <c r="AAX117" s="279"/>
      <c r="AAY117" s="279"/>
      <c r="AAZ117" s="279"/>
      <c r="ABA117" s="279"/>
      <c r="ABB117" s="279"/>
      <c r="ABC117" s="279"/>
      <c r="ABD117" s="279"/>
      <c r="ABE117" s="279"/>
      <c r="ABF117" s="279"/>
      <c r="ABG117" s="279"/>
      <c r="ABH117" s="279"/>
      <c r="ABI117" s="279"/>
      <c r="ABJ117" s="279"/>
      <c r="ABK117" s="279"/>
      <c r="ABL117" s="279"/>
      <c r="ABM117" s="279"/>
      <c r="ABN117" s="279"/>
      <c r="ABO117" s="279"/>
      <c r="ABP117" s="279"/>
      <c r="ABQ117" s="279"/>
      <c r="ABR117" s="279"/>
      <c r="ABS117" s="279"/>
      <c r="ABT117" s="279"/>
      <c r="ABU117" s="279"/>
      <c r="ABV117" s="279"/>
      <c r="ABW117" s="279"/>
      <c r="ABX117" s="279"/>
      <c r="ABY117" s="279"/>
      <c r="ABZ117" s="279"/>
      <c r="ACA117" s="279"/>
      <c r="ACB117" s="279"/>
      <c r="ACC117" s="279"/>
      <c r="ACD117" s="279"/>
      <c r="ACE117" s="279"/>
      <c r="ACF117" s="279"/>
      <c r="ACG117" s="279"/>
      <c r="ACH117" s="279"/>
      <c r="ACI117" s="279"/>
      <c r="ACJ117" s="279"/>
      <c r="ACK117" s="279"/>
      <c r="ACL117" s="279"/>
      <c r="ACM117" s="279"/>
      <c r="ACN117" s="279"/>
      <c r="ACO117" s="279"/>
      <c r="ACP117" s="279"/>
      <c r="ACQ117" s="279"/>
      <c r="ACR117" s="279"/>
      <c r="ACS117" s="279"/>
      <c r="ACT117" s="279"/>
      <c r="ACU117" s="279"/>
      <c r="ACV117" s="279"/>
      <c r="ACW117" s="279"/>
      <c r="ACX117" s="279"/>
      <c r="ACY117" s="279"/>
      <c r="ACZ117" s="279"/>
      <c r="ADA117" s="279"/>
      <c r="ADB117" s="279"/>
      <c r="ADC117" s="279"/>
      <c r="ADD117" s="279"/>
      <c r="ADE117" s="279"/>
      <c r="ADF117" s="279"/>
      <c r="ADG117" s="279"/>
      <c r="ADH117" s="279"/>
      <c r="ADI117" s="279"/>
      <c r="ADJ117" s="279"/>
      <c r="ADK117" s="279"/>
      <c r="ADL117" s="279"/>
      <c r="ADM117" s="279"/>
      <c r="ADN117" s="279"/>
      <c r="ADO117" s="279"/>
      <c r="ADP117" s="279"/>
      <c r="ADQ117" s="279"/>
      <c r="ADR117" s="279"/>
      <c r="ADS117" s="279"/>
      <c r="ADT117" s="279"/>
      <c r="ADU117" s="279"/>
      <c r="ADV117" s="279"/>
      <c r="ADW117" s="279"/>
      <c r="ADX117" s="279"/>
      <c r="ADY117" s="279"/>
      <c r="ADZ117" s="279"/>
      <c r="AEA117" s="279"/>
      <c r="AEB117" s="279"/>
      <c r="AEC117" s="279"/>
      <c r="AED117" s="279"/>
      <c r="AEE117" s="279"/>
      <c r="AEF117" s="279"/>
      <c r="AEG117" s="279"/>
      <c r="AEH117" s="279"/>
      <c r="AEI117" s="279"/>
      <c r="AEJ117" s="279"/>
      <c r="AEK117" s="279"/>
      <c r="AEL117" s="279"/>
      <c r="AEM117" s="279"/>
      <c r="AEN117" s="279"/>
      <c r="AEO117" s="279"/>
      <c r="AEP117" s="279"/>
      <c r="AEQ117" s="279"/>
      <c r="AER117" s="279"/>
      <c r="AES117" s="279"/>
      <c r="AET117" s="279"/>
      <c r="AEU117" s="279"/>
      <c r="AEV117" s="279"/>
      <c r="AEW117" s="279"/>
      <c r="AEX117" s="279"/>
      <c r="AEY117" s="279"/>
      <c r="AEZ117" s="279"/>
      <c r="AFA117" s="279"/>
      <c r="AFB117" s="279"/>
      <c r="AFC117" s="279"/>
      <c r="AFD117" s="279"/>
      <c r="AFE117" s="279"/>
      <c r="AFF117" s="279"/>
      <c r="AFG117" s="279"/>
      <c r="AFH117" s="279"/>
      <c r="AFI117" s="279"/>
      <c r="AFJ117" s="279"/>
      <c r="AFK117" s="279"/>
      <c r="AFL117" s="279"/>
      <c r="AFM117" s="279"/>
      <c r="AFN117" s="279"/>
      <c r="AFO117" s="279"/>
      <c r="AFP117" s="279"/>
      <c r="AFQ117" s="279"/>
      <c r="AFR117" s="279"/>
      <c r="AFS117" s="279"/>
      <c r="AFT117" s="279"/>
      <c r="AFU117" s="279"/>
      <c r="AFV117" s="279"/>
      <c r="AFW117" s="279"/>
      <c r="AFX117" s="279"/>
      <c r="AFY117" s="279"/>
      <c r="AFZ117" s="279"/>
      <c r="AGA117" s="279"/>
      <c r="AGB117" s="279"/>
      <c r="AGC117" s="279"/>
      <c r="AGD117" s="279"/>
      <c r="AGE117" s="279"/>
      <c r="AGF117" s="279"/>
      <c r="AGG117" s="279"/>
      <c r="AGH117" s="279"/>
      <c r="AGI117" s="279"/>
      <c r="AGJ117" s="279"/>
      <c r="AGK117" s="279"/>
      <c r="AGL117" s="279"/>
      <c r="AGM117" s="279"/>
      <c r="AGN117" s="279"/>
      <c r="AGO117" s="279"/>
      <c r="AGP117" s="279"/>
      <c r="AGQ117" s="279"/>
      <c r="AGR117" s="279"/>
      <c r="AGS117" s="279"/>
      <c r="AGT117" s="279"/>
      <c r="AGU117" s="279"/>
      <c r="AGV117" s="279"/>
      <c r="AGW117" s="279"/>
      <c r="AGX117" s="279"/>
      <c r="AGY117" s="279"/>
      <c r="AGZ117" s="279"/>
      <c r="AHA117" s="279"/>
      <c r="AHB117" s="279"/>
      <c r="AHC117" s="279"/>
      <c r="AHD117" s="279"/>
      <c r="AHE117" s="279"/>
      <c r="AHF117" s="279"/>
      <c r="AHG117" s="279"/>
      <c r="AHH117" s="279"/>
      <c r="AHI117" s="279"/>
      <c r="AHJ117" s="279"/>
      <c r="AHK117" s="279"/>
      <c r="AHL117" s="279"/>
      <c r="AHM117" s="279"/>
      <c r="AHN117" s="279"/>
      <c r="AHO117" s="279"/>
      <c r="AHP117" s="279"/>
      <c r="AHQ117" s="279"/>
      <c r="AHR117" s="279"/>
      <c r="AHS117" s="279"/>
      <c r="AHT117" s="279"/>
      <c r="AHU117" s="279"/>
      <c r="AHV117" s="279"/>
      <c r="AHW117" s="279"/>
      <c r="AHX117" s="279"/>
      <c r="AHY117" s="279"/>
      <c r="AHZ117" s="279"/>
      <c r="AIA117" s="279"/>
      <c r="AIB117" s="279"/>
      <c r="AIC117" s="279"/>
      <c r="AID117" s="279"/>
      <c r="AIE117" s="279"/>
      <c r="AIF117" s="279"/>
      <c r="AIG117" s="279"/>
      <c r="AIH117" s="279"/>
      <c r="AII117" s="279"/>
      <c r="AIJ117" s="279"/>
      <c r="AIK117" s="279"/>
      <c r="AIL117" s="279"/>
      <c r="AIM117" s="279"/>
      <c r="AIN117" s="279"/>
      <c r="AIO117" s="279"/>
      <c r="AIP117" s="279"/>
      <c r="AIQ117" s="279"/>
      <c r="AIR117" s="279"/>
      <c r="AIS117" s="279"/>
      <c r="AIT117" s="279"/>
      <c r="AIU117" s="279"/>
      <c r="AIV117" s="279"/>
      <c r="AIW117" s="279"/>
      <c r="AIX117" s="279"/>
      <c r="AIY117" s="279"/>
      <c r="AIZ117" s="279"/>
      <c r="AJA117" s="279"/>
      <c r="AJB117" s="279"/>
      <c r="AJC117" s="279"/>
      <c r="AJD117" s="279"/>
      <c r="AJE117" s="279"/>
      <c r="AJF117" s="279"/>
      <c r="AJG117" s="279"/>
      <c r="AJH117" s="279"/>
      <c r="AJI117" s="279"/>
      <c r="AJJ117" s="279"/>
      <c r="AJK117" s="279"/>
      <c r="AJL117" s="279"/>
      <c r="AJM117" s="279"/>
      <c r="AJN117" s="279"/>
      <c r="AJO117" s="279"/>
      <c r="AJP117" s="279"/>
      <c r="AJQ117" s="279"/>
      <c r="AJR117" s="279"/>
      <c r="AJS117" s="279"/>
      <c r="AJT117" s="279"/>
      <c r="AJU117" s="279"/>
      <c r="AJV117" s="279"/>
      <c r="AJW117" s="279"/>
      <c r="AJX117" s="279"/>
      <c r="AJY117" s="279"/>
      <c r="AJZ117" s="279"/>
      <c r="AKA117" s="279"/>
      <c r="AKB117" s="279"/>
      <c r="AKC117" s="279"/>
      <c r="AKD117" s="279"/>
      <c r="AKE117" s="279"/>
      <c r="AKF117" s="279"/>
      <c r="AKG117" s="279"/>
      <c r="AKH117" s="279"/>
      <c r="AKI117" s="279"/>
      <c r="AKJ117" s="279"/>
      <c r="AKK117" s="279"/>
      <c r="AKL117" s="279"/>
      <c r="AKM117" s="279"/>
      <c r="AKN117" s="279"/>
      <c r="AKO117" s="279"/>
      <c r="AKP117" s="279"/>
      <c r="AKQ117" s="279"/>
      <c r="AKR117" s="279"/>
      <c r="AKS117" s="279"/>
      <c r="AKT117" s="279"/>
      <c r="AKU117" s="279"/>
      <c r="AKV117" s="279"/>
      <c r="AKW117" s="279"/>
      <c r="AKX117" s="279"/>
      <c r="AKY117" s="279"/>
      <c r="AKZ117" s="279"/>
      <c r="ALA117" s="279"/>
      <c r="ALB117" s="279"/>
      <c r="ALC117" s="279"/>
      <c r="ALD117" s="279"/>
      <c r="ALE117" s="279"/>
      <c r="ALF117" s="279"/>
      <c r="ALG117" s="279"/>
      <c r="ALH117" s="279"/>
      <c r="ALI117" s="279"/>
      <c r="ALJ117" s="279"/>
      <c r="ALK117" s="279"/>
      <c r="ALL117" s="279"/>
      <c r="ALM117" s="279"/>
      <c r="ALN117" s="279"/>
      <c r="ALO117" s="279"/>
      <c r="ALP117" s="279"/>
      <c r="ALQ117" s="279"/>
      <c r="ALR117" s="279"/>
      <c r="ALS117" s="279"/>
      <c r="ALT117" s="279"/>
      <c r="ALU117" s="279"/>
      <c r="ALV117" s="279"/>
      <c r="ALW117" s="279"/>
      <c r="ALX117" s="279"/>
      <c r="ALY117" s="279"/>
      <c r="ALZ117" s="279"/>
      <c r="AMA117" s="279"/>
      <c r="AMB117" s="279"/>
      <c r="AMC117" s="279"/>
      <c r="AMD117" s="279"/>
      <c r="AME117" s="279"/>
      <c r="AMF117" s="279"/>
      <c r="AMG117" s="279"/>
      <c r="AMH117" s="279"/>
      <c r="AMI117" s="279"/>
      <c r="AMJ117" s="279"/>
      <c r="AMK117" s="279"/>
    </row>
    <row r="118" spans="1:1025" customFormat="1" ht="172.5" customHeight="1" x14ac:dyDescent="0.25">
      <c r="A118" s="279"/>
      <c r="B118" s="287" t="s">
        <v>230</v>
      </c>
      <c r="C118" s="288" t="s">
        <v>225</v>
      </c>
      <c r="D118" s="289"/>
      <c r="E118" s="290"/>
      <c r="F118" s="289"/>
      <c r="G118" s="310" t="s">
        <v>117</v>
      </c>
      <c r="H118" s="292"/>
      <c r="I118" s="279"/>
      <c r="J118" s="279"/>
      <c r="K118" s="279"/>
      <c r="L118" s="279"/>
      <c r="M118" s="279"/>
      <c r="N118" s="279"/>
      <c r="O118" s="279"/>
      <c r="P118" s="279"/>
      <c r="Q118" s="279"/>
      <c r="R118" s="279"/>
      <c r="S118" s="279"/>
      <c r="T118" s="279"/>
      <c r="U118" s="279"/>
      <c r="V118" s="279"/>
      <c r="W118" s="279"/>
      <c r="X118" s="279"/>
      <c r="Y118" s="279"/>
      <c r="Z118" s="279"/>
      <c r="AA118" s="279"/>
      <c r="AB118" s="279"/>
      <c r="AC118" s="279"/>
      <c r="AD118" s="279"/>
      <c r="AE118" s="279"/>
      <c r="AF118" s="279"/>
      <c r="AG118" s="279"/>
      <c r="AH118" s="279"/>
      <c r="AI118" s="279"/>
      <c r="AJ118" s="279"/>
      <c r="AK118" s="279"/>
      <c r="AL118" s="279"/>
      <c r="AM118" s="279"/>
      <c r="AN118" s="279"/>
      <c r="AO118" s="279"/>
      <c r="AP118" s="279"/>
      <c r="AQ118" s="279"/>
      <c r="AR118" s="279"/>
      <c r="AS118" s="279"/>
      <c r="AT118" s="279"/>
      <c r="AU118" s="279"/>
      <c r="AV118" s="279"/>
      <c r="AW118" s="279"/>
      <c r="AX118" s="279"/>
      <c r="AY118" s="279"/>
      <c r="AZ118" s="279"/>
      <c r="BA118" s="279"/>
      <c r="BB118" s="279"/>
      <c r="BC118" s="279"/>
      <c r="BD118" s="279"/>
      <c r="BE118" s="279"/>
      <c r="BF118" s="279"/>
      <c r="BG118" s="279"/>
      <c r="BH118" s="279"/>
      <c r="BI118" s="279"/>
      <c r="BJ118" s="279"/>
      <c r="BK118" s="279"/>
      <c r="BL118" s="279"/>
      <c r="BM118" s="279"/>
      <c r="BN118" s="279"/>
      <c r="BO118" s="279"/>
      <c r="BP118" s="279"/>
      <c r="BQ118" s="279"/>
      <c r="BR118" s="279"/>
      <c r="BS118" s="279"/>
      <c r="BT118" s="279"/>
      <c r="BU118" s="279"/>
      <c r="BV118" s="279"/>
      <c r="BW118" s="279"/>
      <c r="BX118" s="279"/>
      <c r="BY118" s="279"/>
      <c r="BZ118" s="279"/>
      <c r="CA118" s="279"/>
      <c r="CB118" s="279"/>
      <c r="CC118" s="279"/>
      <c r="CD118" s="279"/>
      <c r="CE118" s="279"/>
      <c r="CF118" s="279"/>
      <c r="CG118" s="279"/>
      <c r="CH118" s="279"/>
      <c r="CI118" s="279"/>
      <c r="CJ118" s="279"/>
      <c r="CK118" s="279"/>
      <c r="CL118" s="279"/>
      <c r="CM118" s="279"/>
      <c r="CN118" s="279"/>
      <c r="CO118" s="279"/>
      <c r="CP118" s="279"/>
      <c r="CQ118" s="279"/>
      <c r="CR118" s="279"/>
      <c r="CS118" s="279"/>
      <c r="CT118" s="279"/>
      <c r="CU118" s="279"/>
      <c r="CV118" s="279"/>
      <c r="CW118" s="279"/>
      <c r="CX118" s="279"/>
      <c r="CY118" s="279"/>
      <c r="CZ118" s="279"/>
      <c r="DA118" s="279"/>
      <c r="DB118" s="279"/>
      <c r="DC118" s="279"/>
      <c r="DD118" s="279"/>
      <c r="DE118" s="279"/>
      <c r="DF118" s="279"/>
      <c r="DG118" s="279"/>
      <c r="DH118" s="279"/>
      <c r="DI118" s="279"/>
      <c r="DJ118" s="279"/>
      <c r="DK118" s="279"/>
      <c r="DL118" s="279"/>
      <c r="DM118" s="279"/>
      <c r="DN118" s="279"/>
      <c r="DO118" s="279"/>
      <c r="DP118" s="279"/>
      <c r="DQ118" s="279"/>
      <c r="DR118" s="279"/>
      <c r="DS118" s="279"/>
      <c r="DT118" s="279"/>
      <c r="DU118" s="279"/>
      <c r="DV118" s="279"/>
      <c r="DW118" s="279"/>
      <c r="DX118" s="279"/>
      <c r="DY118" s="279"/>
      <c r="DZ118" s="279"/>
      <c r="EA118" s="279"/>
      <c r="EB118" s="279"/>
      <c r="EC118" s="279"/>
      <c r="ED118" s="279"/>
      <c r="EE118" s="279"/>
      <c r="EF118" s="279"/>
      <c r="EG118" s="279"/>
      <c r="EH118" s="279"/>
      <c r="EI118" s="279"/>
      <c r="EJ118" s="279"/>
      <c r="EK118" s="279"/>
      <c r="EL118" s="279"/>
      <c r="EM118" s="279"/>
      <c r="EN118" s="279"/>
      <c r="EO118" s="279"/>
      <c r="EP118" s="279"/>
      <c r="EQ118" s="279"/>
      <c r="ER118" s="279"/>
      <c r="ES118" s="279"/>
      <c r="ET118" s="279"/>
      <c r="EU118" s="279"/>
      <c r="EV118" s="279"/>
      <c r="EW118" s="279"/>
      <c r="EX118" s="279"/>
      <c r="EY118" s="279"/>
      <c r="EZ118" s="279"/>
      <c r="FA118" s="279"/>
      <c r="FB118" s="279"/>
      <c r="FC118" s="279"/>
      <c r="FD118" s="279"/>
      <c r="FE118" s="279"/>
      <c r="FF118" s="279"/>
      <c r="FG118" s="279"/>
      <c r="FH118" s="279"/>
      <c r="FI118" s="279"/>
      <c r="FJ118" s="279"/>
      <c r="FK118" s="279"/>
      <c r="FL118" s="279"/>
      <c r="FM118" s="279"/>
      <c r="FN118" s="279"/>
      <c r="FO118" s="279"/>
      <c r="FP118" s="279"/>
      <c r="FQ118" s="279"/>
      <c r="FR118" s="279"/>
      <c r="FS118" s="279"/>
      <c r="FT118" s="279"/>
      <c r="FU118" s="279"/>
      <c r="FV118" s="279"/>
      <c r="FW118" s="279"/>
      <c r="FX118" s="279"/>
      <c r="FY118" s="279"/>
      <c r="FZ118" s="279"/>
      <c r="GA118" s="279"/>
      <c r="GB118" s="279"/>
      <c r="GC118" s="279"/>
      <c r="GD118" s="279"/>
      <c r="GE118" s="279"/>
      <c r="GF118" s="279"/>
      <c r="GG118" s="279"/>
      <c r="GH118" s="279"/>
      <c r="GI118" s="279"/>
      <c r="GJ118" s="279"/>
      <c r="GK118" s="279"/>
      <c r="GL118" s="279"/>
      <c r="GM118" s="279"/>
      <c r="GN118" s="279"/>
      <c r="GO118" s="279"/>
      <c r="GP118" s="279"/>
      <c r="GQ118" s="279"/>
      <c r="GR118" s="279"/>
      <c r="GS118" s="279"/>
      <c r="GT118" s="279"/>
      <c r="GU118" s="279"/>
      <c r="GV118" s="279"/>
      <c r="GW118" s="279"/>
      <c r="GX118" s="279"/>
      <c r="GY118" s="279"/>
      <c r="GZ118" s="279"/>
      <c r="HA118" s="279"/>
      <c r="HB118" s="279"/>
      <c r="HC118" s="279"/>
      <c r="HD118" s="279"/>
      <c r="HE118" s="279"/>
      <c r="HF118" s="279"/>
      <c r="HG118" s="279"/>
      <c r="HH118" s="279"/>
      <c r="HI118" s="279"/>
      <c r="HJ118" s="279"/>
      <c r="HK118" s="279"/>
      <c r="HL118" s="279"/>
      <c r="HM118" s="279"/>
      <c r="HN118" s="279"/>
      <c r="HO118" s="279"/>
      <c r="HP118" s="279"/>
      <c r="HQ118" s="279"/>
      <c r="HR118" s="279"/>
      <c r="HS118" s="279"/>
      <c r="HT118" s="279"/>
      <c r="HU118" s="279"/>
      <c r="HV118" s="279"/>
      <c r="HW118" s="279"/>
      <c r="HX118" s="279"/>
      <c r="HY118" s="279"/>
      <c r="HZ118" s="279"/>
      <c r="IA118" s="279"/>
      <c r="IB118" s="279"/>
      <c r="IC118" s="279"/>
      <c r="ID118" s="279"/>
      <c r="IE118" s="279"/>
      <c r="IF118" s="279"/>
      <c r="IG118" s="279"/>
      <c r="IH118" s="279"/>
      <c r="II118" s="279"/>
      <c r="IJ118" s="279"/>
      <c r="IK118" s="279"/>
      <c r="IL118" s="279"/>
      <c r="IM118" s="279"/>
      <c r="IN118" s="279"/>
      <c r="IO118" s="279"/>
      <c r="IP118" s="279"/>
      <c r="IQ118" s="279"/>
      <c r="IR118" s="279"/>
      <c r="IS118" s="279"/>
      <c r="IT118" s="279"/>
      <c r="IU118" s="279"/>
      <c r="IV118" s="279"/>
      <c r="IW118" s="279"/>
      <c r="IX118" s="279"/>
      <c r="IY118" s="279"/>
      <c r="IZ118" s="279"/>
      <c r="JA118" s="279"/>
      <c r="JB118" s="279"/>
      <c r="JC118" s="279"/>
      <c r="JD118" s="279"/>
      <c r="JE118" s="279"/>
      <c r="JF118" s="279"/>
      <c r="JG118" s="279"/>
      <c r="JH118" s="279"/>
      <c r="JI118" s="279"/>
      <c r="JJ118" s="279"/>
      <c r="JK118" s="279"/>
      <c r="JL118" s="279"/>
      <c r="JM118" s="279"/>
      <c r="JN118" s="279"/>
      <c r="JO118" s="279"/>
      <c r="JP118" s="279"/>
      <c r="JQ118" s="279"/>
      <c r="JR118" s="279"/>
      <c r="JS118" s="279"/>
      <c r="JT118" s="279"/>
      <c r="JU118" s="279"/>
      <c r="JV118" s="279"/>
      <c r="JW118" s="279"/>
      <c r="JX118" s="279"/>
      <c r="JY118" s="279"/>
      <c r="JZ118" s="279"/>
      <c r="KA118" s="279"/>
      <c r="KB118" s="279"/>
      <c r="KC118" s="279"/>
      <c r="KD118" s="279"/>
      <c r="KE118" s="279"/>
      <c r="KF118" s="279"/>
      <c r="KG118" s="279"/>
      <c r="KH118" s="279"/>
      <c r="KI118" s="279"/>
      <c r="KJ118" s="279"/>
      <c r="KK118" s="279"/>
      <c r="KL118" s="279"/>
      <c r="KM118" s="279"/>
      <c r="KN118" s="279"/>
      <c r="KO118" s="279"/>
      <c r="KP118" s="279"/>
      <c r="KQ118" s="279"/>
      <c r="KR118" s="279"/>
      <c r="KS118" s="279"/>
      <c r="KT118" s="279"/>
      <c r="KU118" s="279"/>
      <c r="KV118" s="279"/>
      <c r="KW118" s="279"/>
      <c r="KX118" s="279"/>
      <c r="KY118" s="279"/>
      <c r="KZ118" s="279"/>
      <c r="LA118" s="279"/>
      <c r="LB118" s="279"/>
      <c r="LC118" s="279"/>
      <c r="LD118" s="279"/>
      <c r="LE118" s="279"/>
      <c r="LF118" s="279"/>
      <c r="LG118" s="279"/>
      <c r="LH118" s="279"/>
      <c r="LI118" s="279"/>
      <c r="LJ118" s="279"/>
      <c r="LK118" s="279"/>
      <c r="LL118" s="279"/>
      <c r="LM118" s="279"/>
      <c r="LN118" s="279"/>
      <c r="LO118" s="279"/>
      <c r="LP118" s="279"/>
      <c r="LQ118" s="279"/>
      <c r="LR118" s="279"/>
      <c r="LS118" s="279"/>
      <c r="LT118" s="279"/>
      <c r="LU118" s="279"/>
      <c r="LV118" s="279"/>
      <c r="LW118" s="279"/>
      <c r="LX118" s="279"/>
      <c r="LY118" s="279"/>
      <c r="LZ118" s="279"/>
      <c r="MA118" s="279"/>
      <c r="MB118" s="279"/>
      <c r="MC118" s="279"/>
      <c r="MD118" s="279"/>
      <c r="ME118" s="279"/>
      <c r="MF118" s="279"/>
      <c r="MG118" s="279"/>
      <c r="MH118" s="279"/>
      <c r="MI118" s="279"/>
      <c r="MJ118" s="279"/>
      <c r="MK118" s="279"/>
      <c r="ML118" s="279"/>
      <c r="MM118" s="279"/>
      <c r="MN118" s="279"/>
      <c r="MO118" s="279"/>
      <c r="MP118" s="279"/>
      <c r="MQ118" s="279"/>
      <c r="MR118" s="279"/>
      <c r="MS118" s="279"/>
      <c r="MT118" s="279"/>
      <c r="MU118" s="279"/>
      <c r="MV118" s="279"/>
      <c r="MW118" s="279"/>
      <c r="MX118" s="279"/>
      <c r="MY118" s="279"/>
      <c r="MZ118" s="279"/>
      <c r="NA118" s="279"/>
      <c r="NB118" s="279"/>
      <c r="NC118" s="279"/>
      <c r="ND118" s="279"/>
      <c r="NE118" s="279"/>
      <c r="NF118" s="279"/>
      <c r="NG118" s="279"/>
      <c r="NH118" s="279"/>
      <c r="NI118" s="279"/>
      <c r="NJ118" s="279"/>
      <c r="NK118" s="279"/>
      <c r="NL118" s="279"/>
      <c r="NM118" s="279"/>
      <c r="NN118" s="279"/>
      <c r="NO118" s="279"/>
      <c r="NP118" s="279"/>
      <c r="NQ118" s="279"/>
      <c r="NR118" s="279"/>
      <c r="NS118" s="279"/>
      <c r="NT118" s="279"/>
      <c r="NU118" s="279"/>
      <c r="NV118" s="279"/>
      <c r="NW118" s="279"/>
      <c r="NX118" s="279"/>
      <c r="NY118" s="279"/>
      <c r="NZ118" s="279"/>
      <c r="OA118" s="279"/>
      <c r="OB118" s="279"/>
      <c r="OC118" s="279"/>
      <c r="OD118" s="279"/>
      <c r="OE118" s="279"/>
      <c r="OF118" s="279"/>
      <c r="OG118" s="279"/>
      <c r="OH118" s="279"/>
      <c r="OI118" s="279"/>
      <c r="OJ118" s="279"/>
      <c r="OK118" s="279"/>
      <c r="OL118" s="279"/>
      <c r="OM118" s="279"/>
      <c r="ON118" s="279"/>
      <c r="OO118" s="279"/>
      <c r="OP118" s="279"/>
      <c r="OQ118" s="279"/>
      <c r="OR118" s="279"/>
      <c r="OS118" s="279"/>
      <c r="OT118" s="279"/>
      <c r="OU118" s="279"/>
      <c r="OV118" s="279"/>
      <c r="OW118" s="279"/>
      <c r="OX118" s="279"/>
      <c r="OY118" s="279"/>
      <c r="OZ118" s="279"/>
      <c r="PA118" s="279"/>
      <c r="PB118" s="279"/>
      <c r="PC118" s="279"/>
      <c r="PD118" s="279"/>
      <c r="PE118" s="279"/>
      <c r="PF118" s="279"/>
      <c r="PG118" s="279"/>
      <c r="PH118" s="279"/>
      <c r="PI118" s="279"/>
      <c r="PJ118" s="279"/>
      <c r="PK118" s="279"/>
      <c r="PL118" s="279"/>
      <c r="PM118" s="279"/>
      <c r="PN118" s="279"/>
      <c r="PO118" s="279"/>
      <c r="PP118" s="279"/>
      <c r="PQ118" s="279"/>
      <c r="PR118" s="279"/>
      <c r="PS118" s="279"/>
      <c r="PT118" s="279"/>
      <c r="PU118" s="279"/>
      <c r="PV118" s="279"/>
      <c r="PW118" s="279"/>
      <c r="PX118" s="279"/>
      <c r="PY118" s="279"/>
      <c r="PZ118" s="279"/>
      <c r="QA118" s="279"/>
      <c r="QB118" s="279"/>
      <c r="QC118" s="279"/>
      <c r="QD118" s="279"/>
      <c r="QE118" s="279"/>
      <c r="QF118" s="279"/>
      <c r="QG118" s="279"/>
      <c r="QH118" s="279"/>
      <c r="QI118" s="279"/>
      <c r="QJ118" s="279"/>
      <c r="QK118" s="279"/>
      <c r="QL118" s="279"/>
      <c r="QM118" s="279"/>
      <c r="QN118" s="279"/>
      <c r="QO118" s="279"/>
      <c r="QP118" s="279"/>
      <c r="QQ118" s="279"/>
      <c r="QR118" s="279"/>
      <c r="QS118" s="279"/>
      <c r="QT118" s="279"/>
      <c r="QU118" s="279"/>
      <c r="QV118" s="279"/>
      <c r="QW118" s="279"/>
      <c r="QX118" s="279"/>
      <c r="QY118" s="279"/>
      <c r="QZ118" s="279"/>
      <c r="RA118" s="279"/>
      <c r="RB118" s="279"/>
      <c r="RC118" s="279"/>
      <c r="RD118" s="279"/>
      <c r="RE118" s="279"/>
      <c r="RF118" s="279"/>
      <c r="RG118" s="279"/>
      <c r="RH118" s="279"/>
      <c r="RI118" s="279"/>
      <c r="RJ118" s="279"/>
      <c r="RK118" s="279"/>
      <c r="RL118" s="279"/>
      <c r="RM118" s="279"/>
      <c r="RN118" s="279"/>
      <c r="RO118" s="279"/>
      <c r="RP118" s="279"/>
      <c r="RQ118" s="279"/>
      <c r="RR118" s="279"/>
      <c r="RS118" s="279"/>
      <c r="RT118" s="279"/>
      <c r="RU118" s="279"/>
      <c r="RV118" s="279"/>
      <c r="RW118" s="279"/>
      <c r="RX118" s="279"/>
      <c r="RY118" s="279"/>
      <c r="RZ118" s="279"/>
      <c r="SA118" s="279"/>
      <c r="SB118" s="279"/>
      <c r="SC118" s="279"/>
      <c r="SD118" s="279"/>
      <c r="SE118" s="279"/>
      <c r="SF118" s="279"/>
      <c r="SG118" s="279"/>
      <c r="SH118" s="279"/>
      <c r="SI118" s="279"/>
      <c r="SJ118" s="279"/>
      <c r="SK118" s="279"/>
      <c r="SL118" s="279"/>
      <c r="SM118" s="279"/>
      <c r="SN118" s="279"/>
      <c r="SO118" s="279"/>
      <c r="SP118" s="279"/>
      <c r="SQ118" s="279"/>
      <c r="SR118" s="279"/>
      <c r="SS118" s="279"/>
      <c r="ST118" s="279"/>
      <c r="SU118" s="279"/>
      <c r="SV118" s="279"/>
      <c r="SW118" s="279"/>
      <c r="SX118" s="279"/>
      <c r="SY118" s="279"/>
      <c r="SZ118" s="279"/>
      <c r="TA118" s="279"/>
      <c r="TB118" s="279"/>
      <c r="TC118" s="279"/>
      <c r="TD118" s="279"/>
      <c r="TE118" s="279"/>
      <c r="TF118" s="279"/>
      <c r="TG118" s="279"/>
      <c r="TH118" s="279"/>
      <c r="TI118" s="279"/>
      <c r="TJ118" s="279"/>
      <c r="TK118" s="279"/>
      <c r="TL118" s="279"/>
      <c r="TM118" s="279"/>
      <c r="TN118" s="279"/>
      <c r="TO118" s="279"/>
      <c r="TP118" s="279"/>
      <c r="TQ118" s="279"/>
      <c r="TR118" s="279"/>
      <c r="TS118" s="279"/>
      <c r="TT118" s="279"/>
      <c r="TU118" s="279"/>
      <c r="TV118" s="279"/>
      <c r="TW118" s="279"/>
      <c r="TX118" s="279"/>
      <c r="TY118" s="279"/>
      <c r="TZ118" s="279"/>
      <c r="UA118" s="279"/>
      <c r="UB118" s="279"/>
      <c r="UC118" s="279"/>
      <c r="UD118" s="279"/>
      <c r="UE118" s="279"/>
      <c r="UF118" s="279"/>
      <c r="UG118" s="279"/>
      <c r="UH118" s="279"/>
      <c r="UI118" s="279"/>
      <c r="UJ118" s="279"/>
      <c r="UK118" s="279"/>
      <c r="UL118" s="279"/>
      <c r="UM118" s="279"/>
      <c r="UN118" s="279"/>
      <c r="UO118" s="279"/>
      <c r="UP118" s="279"/>
      <c r="UQ118" s="279"/>
      <c r="UR118" s="279"/>
      <c r="US118" s="279"/>
      <c r="UT118" s="279"/>
      <c r="UU118" s="279"/>
      <c r="UV118" s="279"/>
      <c r="UW118" s="279"/>
      <c r="UX118" s="279"/>
      <c r="UY118" s="279"/>
      <c r="UZ118" s="279"/>
      <c r="VA118" s="279"/>
      <c r="VB118" s="279"/>
      <c r="VC118" s="279"/>
      <c r="VD118" s="279"/>
      <c r="VE118" s="279"/>
      <c r="VF118" s="279"/>
      <c r="VG118" s="279"/>
      <c r="VH118" s="279"/>
      <c r="VI118" s="279"/>
      <c r="VJ118" s="279"/>
      <c r="VK118" s="279"/>
      <c r="VL118" s="279"/>
      <c r="VM118" s="279"/>
      <c r="VN118" s="279"/>
      <c r="VO118" s="279"/>
      <c r="VP118" s="279"/>
      <c r="VQ118" s="279"/>
      <c r="VR118" s="279"/>
      <c r="VS118" s="279"/>
      <c r="VT118" s="279"/>
      <c r="VU118" s="279"/>
      <c r="VV118" s="279"/>
      <c r="VW118" s="279"/>
      <c r="VX118" s="279"/>
      <c r="VY118" s="279"/>
      <c r="VZ118" s="279"/>
      <c r="WA118" s="279"/>
      <c r="WB118" s="279"/>
      <c r="WC118" s="279"/>
      <c r="WD118" s="279"/>
      <c r="WE118" s="279"/>
      <c r="WF118" s="279"/>
      <c r="WG118" s="279"/>
      <c r="WH118" s="279"/>
      <c r="WI118" s="279"/>
      <c r="WJ118" s="279"/>
      <c r="WK118" s="279"/>
      <c r="WL118" s="279"/>
      <c r="WM118" s="279"/>
      <c r="WN118" s="279"/>
      <c r="WO118" s="279"/>
      <c r="WP118" s="279"/>
      <c r="WQ118" s="279"/>
      <c r="WR118" s="279"/>
      <c r="WS118" s="279"/>
      <c r="WT118" s="279"/>
      <c r="WU118" s="279"/>
      <c r="WV118" s="279"/>
      <c r="WW118" s="279"/>
      <c r="WX118" s="279"/>
      <c r="WY118" s="279"/>
      <c r="WZ118" s="279"/>
      <c r="XA118" s="279"/>
      <c r="XB118" s="279"/>
      <c r="XC118" s="279"/>
      <c r="XD118" s="279"/>
      <c r="XE118" s="279"/>
      <c r="XF118" s="279"/>
      <c r="XG118" s="279"/>
      <c r="XH118" s="279"/>
      <c r="XI118" s="279"/>
      <c r="XJ118" s="279"/>
      <c r="XK118" s="279"/>
      <c r="XL118" s="279"/>
      <c r="XM118" s="279"/>
      <c r="XN118" s="279"/>
      <c r="XO118" s="279"/>
      <c r="XP118" s="279"/>
      <c r="XQ118" s="279"/>
      <c r="XR118" s="279"/>
      <c r="XS118" s="279"/>
      <c r="XT118" s="279"/>
      <c r="XU118" s="279"/>
      <c r="XV118" s="279"/>
      <c r="XW118" s="279"/>
      <c r="XX118" s="279"/>
      <c r="XY118" s="279"/>
      <c r="XZ118" s="279"/>
      <c r="YA118" s="279"/>
      <c r="YB118" s="279"/>
      <c r="YC118" s="279"/>
      <c r="YD118" s="279"/>
      <c r="YE118" s="279"/>
      <c r="YF118" s="279"/>
      <c r="YG118" s="279"/>
      <c r="YH118" s="279"/>
      <c r="YI118" s="279"/>
      <c r="YJ118" s="279"/>
      <c r="YK118" s="279"/>
      <c r="YL118" s="279"/>
      <c r="YM118" s="279"/>
      <c r="YN118" s="279"/>
      <c r="YO118" s="279"/>
      <c r="YP118" s="279"/>
      <c r="YQ118" s="279"/>
      <c r="YR118" s="279"/>
      <c r="YS118" s="279"/>
      <c r="YT118" s="279"/>
      <c r="YU118" s="279"/>
      <c r="YV118" s="279"/>
      <c r="YW118" s="279"/>
      <c r="YX118" s="279"/>
      <c r="YY118" s="279"/>
      <c r="YZ118" s="279"/>
      <c r="ZA118" s="279"/>
      <c r="ZB118" s="279"/>
      <c r="ZC118" s="279"/>
      <c r="ZD118" s="279"/>
      <c r="ZE118" s="279"/>
      <c r="ZF118" s="279"/>
      <c r="ZG118" s="279"/>
      <c r="ZH118" s="279"/>
      <c r="ZI118" s="279"/>
      <c r="ZJ118" s="279"/>
      <c r="ZK118" s="279"/>
      <c r="ZL118" s="279"/>
      <c r="ZM118" s="279"/>
      <c r="ZN118" s="279"/>
      <c r="ZO118" s="279"/>
      <c r="ZP118" s="279"/>
      <c r="ZQ118" s="279"/>
      <c r="ZR118" s="279"/>
      <c r="ZS118" s="279"/>
      <c r="ZT118" s="279"/>
      <c r="ZU118" s="279"/>
      <c r="ZV118" s="279"/>
      <c r="ZW118" s="279"/>
      <c r="ZX118" s="279"/>
      <c r="ZY118" s="279"/>
      <c r="ZZ118" s="279"/>
      <c r="AAA118" s="279"/>
      <c r="AAB118" s="279"/>
      <c r="AAC118" s="279"/>
      <c r="AAD118" s="279"/>
      <c r="AAE118" s="279"/>
      <c r="AAF118" s="279"/>
      <c r="AAG118" s="279"/>
      <c r="AAH118" s="279"/>
      <c r="AAI118" s="279"/>
      <c r="AAJ118" s="279"/>
      <c r="AAK118" s="279"/>
      <c r="AAL118" s="279"/>
      <c r="AAM118" s="279"/>
      <c r="AAN118" s="279"/>
      <c r="AAO118" s="279"/>
      <c r="AAP118" s="279"/>
      <c r="AAQ118" s="279"/>
      <c r="AAR118" s="279"/>
      <c r="AAS118" s="279"/>
      <c r="AAT118" s="279"/>
      <c r="AAU118" s="279"/>
      <c r="AAV118" s="279"/>
      <c r="AAW118" s="279"/>
      <c r="AAX118" s="279"/>
      <c r="AAY118" s="279"/>
      <c r="AAZ118" s="279"/>
      <c r="ABA118" s="279"/>
      <c r="ABB118" s="279"/>
      <c r="ABC118" s="279"/>
      <c r="ABD118" s="279"/>
      <c r="ABE118" s="279"/>
      <c r="ABF118" s="279"/>
      <c r="ABG118" s="279"/>
      <c r="ABH118" s="279"/>
      <c r="ABI118" s="279"/>
      <c r="ABJ118" s="279"/>
      <c r="ABK118" s="279"/>
      <c r="ABL118" s="279"/>
      <c r="ABM118" s="279"/>
      <c r="ABN118" s="279"/>
      <c r="ABO118" s="279"/>
      <c r="ABP118" s="279"/>
      <c r="ABQ118" s="279"/>
      <c r="ABR118" s="279"/>
      <c r="ABS118" s="279"/>
      <c r="ABT118" s="279"/>
      <c r="ABU118" s="279"/>
      <c r="ABV118" s="279"/>
      <c r="ABW118" s="279"/>
      <c r="ABX118" s="279"/>
      <c r="ABY118" s="279"/>
      <c r="ABZ118" s="279"/>
      <c r="ACA118" s="279"/>
      <c r="ACB118" s="279"/>
      <c r="ACC118" s="279"/>
      <c r="ACD118" s="279"/>
      <c r="ACE118" s="279"/>
      <c r="ACF118" s="279"/>
      <c r="ACG118" s="279"/>
      <c r="ACH118" s="279"/>
      <c r="ACI118" s="279"/>
      <c r="ACJ118" s="279"/>
      <c r="ACK118" s="279"/>
      <c r="ACL118" s="279"/>
      <c r="ACM118" s="279"/>
      <c r="ACN118" s="279"/>
      <c r="ACO118" s="279"/>
      <c r="ACP118" s="279"/>
      <c r="ACQ118" s="279"/>
      <c r="ACR118" s="279"/>
      <c r="ACS118" s="279"/>
      <c r="ACT118" s="279"/>
      <c r="ACU118" s="279"/>
      <c r="ACV118" s="279"/>
      <c r="ACW118" s="279"/>
      <c r="ACX118" s="279"/>
      <c r="ACY118" s="279"/>
      <c r="ACZ118" s="279"/>
      <c r="ADA118" s="279"/>
      <c r="ADB118" s="279"/>
      <c r="ADC118" s="279"/>
      <c r="ADD118" s="279"/>
      <c r="ADE118" s="279"/>
      <c r="ADF118" s="279"/>
      <c r="ADG118" s="279"/>
      <c r="ADH118" s="279"/>
      <c r="ADI118" s="279"/>
      <c r="ADJ118" s="279"/>
      <c r="ADK118" s="279"/>
      <c r="ADL118" s="279"/>
      <c r="ADM118" s="279"/>
      <c r="ADN118" s="279"/>
      <c r="ADO118" s="279"/>
      <c r="ADP118" s="279"/>
      <c r="ADQ118" s="279"/>
      <c r="ADR118" s="279"/>
      <c r="ADS118" s="279"/>
      <c r="ADT118" s="279"/>
      <c r="ADU118" s="279"/>
      <c r="ADV118" s="279"/>
      <c r="ADW118" s="279"/>
      <c r="ADX118" s="279"/>
      <c r="ADY118" s="279"/>
      <c r="ADZ118" s="279"/>
      <c r="AEA118" s="279"/>
      <c r="AEB118" s="279"/>
      <c r="AEC118" s="279"/>
      <c r="AED118" s="279"/>
      <c r="AEE118" s="279"/>
      <c r="AEF118" s="279"/>
      <c r="AEG118" s="279"/>
      <c r="AEH118" s="279"/>
      <c r="AEI118" s="279"/>
      <c r="AEJ118" s="279"/>
      <c r="AEK118" s="279"/>
      <c r="AEL118" s="279"/>
      <c r="AEM118" s="279"/>
      <c r="AEN118" s="279"/>
      <c r="AEO118" s="279"/>
      <c r="AEP118" s="279"/>
      <c r="AEQ118" s="279"/>
      <c r="AER118" s="279"/>
      <c r="AES118" s="279"/>
      <c r="AET118" s="279"/>
      <c r="AEU118" s="279"/>
      <c r="AEV118" s="279"/>
      <c r="AEW118" s="279"/>
      <c r="AEX118" s="279"/>
      <c r="AEY118" s="279"/>
      <c r="AEZ118" s="279"/>
      <c r="AFA118" s="279"/>
      <c r="AFB118" s="279"/>
      <c r="AFC118" s="279"/>
      <c r="AFD118" s="279"/>
      <c r="AFE118" s="279"/>
      <c r="AFF118" s="279"/>
      <c r="AFG118" s="279"/>
      <c r="AFH118" s="279"/>
      <c r="AFI118" s="279"/>
      <c r="AFJ118" s="279"/>
      <c r="AFK118" s="279"/>
      <c r="AFL118" s="279"/>
      <c r="AFM118" s="279"/>
      <c r="AFN118" s="279"/>
      <c r="AFO118" s="279"/>
      <c r="AFP118" s="279"/>
      <c r="AFQ118" s="279"/>
      <c r="AFR118" s="279"/>
      <c r="AFS118" s="279"/>
      <c r="AFT118" s="279"/>
      <c r="AFU118" s="279"/>
      <c r="AFV118" s="279"/>
      <c r="AFW118" s="279"/>
      <c r="AFX118" s="279"/>
      <c r="AFY118" s="279"/>
      <c r="AFZ118" s="279"/>
      <c r="AGA118" s="279"/>
      <c r="AGB118" s="279"/>
      <c r="AGC118" s="279"/>
      <c r="AGD118" s="279"/>
      <c r="AGE118" s="279"/>
      <c r="AGF118" s="279"/>
      <c r="AGG118" s="279"/>
      <c r="AGH118" s="279"/>
      <c r="AGI118" s="279"/>
      <c r="AGJ118" s="279"/>
      <c r="AGK118" s="279"/>
      <c r="AGL118" s="279"/>
      <c r="AGM118" s="279"/>
      <c r="AGN118" s="279"/>
      <c r="AGO118" s="279"/>
      <c r="AGP118" s="279"/>
      <c r="AGQ118" s="279"/>
      <c r="AGR118" s="279"/>
      <c r="AGS118" s="279"/>
      <c r="AGT118" s="279"/>
      <c r="AGU118" s="279"/>
      <c r="AGV118" s="279"/>
      <c r="AGW118" s="279"/>
      <c r="AGX118" s="279"/>
      <c r="AGY118" s="279"/>
      <c r="AGZ118" s="279"/>
      <c r="AHA118" s="279"/>
      <c r="AHB118" s="279"/>
      <c r="AHC118" s="279"/>
      <c r="AHD118" s="279"/>
      <c r="AHE118" s="279"/>
      <c r="AHF118" s="279"/>
      <c r="AHG118" s="279"/>
      <c r="AHH118" s="279"/>
      <c r="AHI118" s="279"/>
      <c r="AHJ118" s="279"/>
      <c r="AHK118" s="279"/>
      <c r="AHL118" s="279"/>
      <c r="AHM118" s="279"/>
      <c r="AHN118" s="279"/>
      <c r="AHO118" s="279"/>
      <c r="AHP118" s="279"/>
      <c r="AHQ118" s="279"/>
      <c r="AHR118" s="279"/>
      <c r="AHS118" s="279"/>
      <c r="AHT118" s="279"/>
      <c r="AHU118" s="279"/>
      <c r="AHV118" s="279"/>
      <c r="AHW118" s="279"/>
      <c r="AHX118" s="279"/>
      <c r="AHY118" s="279"/>
      <c r="AHZ118" s="279"/>
      <c r="AIA118" s="279"/>
      <c r="AIB118" s="279"/>
      <c r="AIC118" s="279"/>
      <c r="AID118" s="279"/>
      <c r="AIE118" s="279"/>
      <c r="AIF118" s="279"/>
      <c r="AIG118" s="279"/>
      <c r="AIH118" s="279"/>
      <c r="AII118" s="279"/>
      <c r="AIJ118" s="279"/>
      <c r="AIK118" s="279"/>
      <c r="AIL118" s="279"/>
      <c r="AIM118" s="279"/>
      <c r="AIN118" s="279"/>
      <c r="AIO118" s="279"/>
      <c r="AIP118" s="279"/>
      <c r="AIQ118" s="279"/>
      <c r="AIR118" s="279"/>
      <c r="AIS118" s="279"/>
      <c r="AIT118" s="279"/>
      <c r="AIU118" s="279"/>
      <c r="AIV118" s="279"/>
      <c r="AIW118" s="279"/>
      <c r="AIX118" s="279"/>
      <c r="AIY118" s="279"/>
      <c r="AIZ118" s="279"/>
      <c r="AJA118" s="279"/>
      <c r="AJB118" s="279"/>
      <c r="AJC118" s="279"/>
      <c r="AJD118" s="279"/>
      <c r="AJE118" s="279"/>
      <c r="AJF118" s="279"/>
      <c r="AJG118" s="279"/>
      <c r="AJH118" s="279"/>
      <c r="AJI118" s="279"/>
      <c r="AJJ118" s="279"/>
      <c r="AJK118" s="279"/>
      <c r="AJL118" s="279"/>
      <c r="AJM118" s="279"/>
      <c r="AJN118" s="279"/>
      <c r="AJO118" s="279"/>
      <c r="AJP118" s="279"/>
      <c r="AJQ118" s="279"/>
      <c r="AJR118" s="279"/>
      <c r="AJS118" s="279"/>
      <c r="AJT118" s="279"/>
      <c r="AJU118" s="279"/>
      <c r="AJV118" s="279"/>
      <c r="AJW118" s="279"/>
      <c r="AJX118" s="279"/>
      <c r="AJY118" s="279"/>
      <c r="AJZ118" s="279"/>
      <c r="AKA118" s="279"/>
      <c r="AKB118" s="279"/>
      <c r="AKC118" s="279"/>
      <c r="AKD118" s="279"/>
      <c r="AKE118" s="279"/>
      <c r="AKF118" s="279"/>
      <c r="AKG118" s="279"/>
      <c r="AKH118" s="279"/>
      <c r="AKI118" s="279"/>
      <c r="AKJ118" s="279"/>
      <c r="AKK118" s="279"/>
      <c r="AKL118" s="279"/>
      <c r="AKM118" s="279"/>
      <c r="AKN118" s="279"/>
      <c r="AKO118" s="279"/>
      <c r="AKP118" s="279"/>
      <c r="AKQ118" s="279"/>
      <c r="AKR118" s="279"/>
      <c r="AKS118" s="279"/>
      <c r="AKT118" s="279"/>
      <c r="AKU118" s="279"/>
      <c r="AKV118" s="279"/>
      <c r="AKW118" s="279"/>
      <c r="AKX118" s="279"/>
      <c r="AKY118" s="279"/>
      <c r="AKZ118" s="279"/>
      <c r="ALA118" s="279"/>
      <c r="ALB118" s="279"/>
      <c r="ALC118" s="279"/>
      <c r="ALD118" s="279"/>
      <c r="ALE118" s="279"/>
      <c r="ALF118" s="279"/>
      <c r="ALG118" s="279"/>
      <c r="ALH118" s="279"/>
      <c r="ALI118" s="279"/>
      <c r="ALJ118" s="279"/>
      <c r="ALK118" s="279"/>
      <c r="ALL118" s="279"/>
      <c r="ALM118" s="279"/>
      <c r="ALN118" s="279"/>
      <c r="ALO118" s="279"/>
      <c r="ALP118" s="279"/>
      <c r="ALQ118" s="279"/>
      <c r="ALR118" s="279"/>
      <c r="ALS118" s="279"/>
      <c r="ALT118" s="279"/>
      <c r="ALU118" s="279"/>
      <c r="ALV118" s="279"/>
      <c r="ALW118" s="279"/>
      <c r="ALX118" s="279"/>
      <c r="ALY118" s="279"/>
      <c r="ALZ118" s="279"/>
      <c r="AMA118" s="279"/>
      <c r="AMB118" s="279"/>
      <c r="AMC118" s="279"/>
      <c r="AMD118" s="279"/>
      <c r="AME118" s="279"/>
      <c r="AMF118" s="279"/>
      <c r="AMG118" s="279"/>
      <c r="AMH118" s="279"/>
      <c r="AMI118" s="279"/>
      <c r="AMJ118" s="279"/>
      <c r="AMK118" s="279"/>
    </row>
    <row r="119" spans="1:1025" customFormat="1" ht="172.5" customHeight="1" x14ac:dyDescent="0.25">
      <c r="A119" s="279"/>
      <c r="B119" s="287" t="s">
        <v>231</v>
      </c>
      <c r="C119" s="288" t="s">
        <v>226</v>
      </c>
      <c r="D119" s="289"/>
      <c r="E119" s="290"/>
      <c r="F119" s="289"/>
      <c r="G119" s="310" t="s">
        <v>117</v>
      </c>
      <c r="H119" s="292"/>
      <c r="I119" s="279"/>
      <c r="J119" s="279"/>
      <c r="K119" s="279"/>
      <c r="L119" s="279"/>
      <c r="M119" s="279"/>
      <c r="N119" s="279"/>
      <c r="O119" s="279"/>
      <c r="P119" s="279"/>
      <c r="Q119" s="279"/>
      <c r="R119" s="279"/>
      <c r="S119" s="279"/>
      <c r="T119" s="279"/>
      <c r="U119" s="279"/>
      <c r="V119" s="279"/>
      <c r="W119" s="279"/>
      <c r="X119" s="279"/>
      <c r="Y119" s="279"/>
      <c r="Z119" s="279"/>
      <c r="AA119" s="279"/>
      <c r="AB119" s="279"/>
      <c r="AC119" s="279"/>
      <c r="AD119" s="279"/>
      <c r="AE119" s="279"/>
      <c r="AF119" s="279"/>
      <c r="AG119" s="279"/>
      <c r="AH119" s="279"/>
      <c r="AI119" s="279"/>
      <c r="AJ119" s="279"/>
      <c r="AK119" s="279"/>
      <c r="AL119" s="279"/>
      <c r="AM119" s="279"/>
      <c r="AN119" s="279"/>
      <c r="AO119" s="279"/>
      <c r="AP119" s="279"/>
      <c r="AQ119" s="279"/>
      <c r="AR119" s="279"/>
      <c r="AS119" s="279"/>
      <c r="AT119" s="279"/>
      <c r="AU119" s="279"/>
      <c r="AV119" s="279"/>
      <c r="AW119" s="279"/>
      <c r="AX119" s="279"/>
      <c r="AY119" s="279"/>
      <c r="AZ119" s="279"/>
      <c r="BA119" s="279"/>
      <c r="BB119" s="279"/>
      <c r="BC119" s="279"/>
      <c r="BD119" s="279"/>
      <c r="BE119" s="279"/>
      <c r="BF119" s="279"/>
      <c r="BG119" s="279"/>
      <c r="BH119" s="279"/>
      <c r="BI119" s="279"/>
      <c r="BJ119" s="279"/>
      <c r="BK119" s="279"/>
      <c r="BL119" s="279"/>
      <c r="BM119" s="279"/>
      <c r="BN119" s="279"/>
      <c r="BO119" s="279"/>
      <c r="BP119" s="279"/>
      <c r="BQ119" s="279"/>
      <c r="BR119" s="279"/>
      <c r="BS119" s="279"/>
      <c r="BT119" s="279"/>
      <c r="BU119" s="279"/>
      <c r="BV119" s="279"/>
      <c r="BW119" s="279"/>
      <c r="BX119" s="279"/>
      <c r="BY119" s="279"/>
      <c r="BZ119" s="279"/>
      <c r="CA119" s="279"/>
      <c r="CB119" s="279"/>
      <c r="CC119" s="279"/>
      <c r="CD119" s="279"/>
      <c r="CE119" s="279"/>
      <c r="CF119" s="279"/>
      <c r="CG119" s="279"/>
      <c r="CH119" s="279"/>
      <c r="CI119" s="279"/>
      <c r="CJ119" s="279"/>
      <c r="CK119" s="279"/>
      <c r="CL119" s="279"/>
      <c r="CM119" s="279"/>
      <c r="CN119" s="279"/>
      <c r="CO119" s="279"/>
      <c r="CP119" s="279"/>
      <c r="CQ119" s="279"/>
      <c r="CR119" s="279"/>
      <c r="CS119" s="279"/>
      <c r="CT119" s="279"/>
      <c r="CU119" s="279"/>
      <c r="CV119" s="279"/>
      <c r="CW119" s="279"/>
      <c r="CX119" s="279"/>
      <c r="CY119" s="279"/>
      <c r="CZ119" s="279"/>
      <c r="DA119" s="279"/>
      <c r="DB119" s="279"/>
      <c r="DC119" s="279"/>
      <c r="DD119" s="279"/>
      <c r="DE119" s="279"/>
      <c r="DF119" s="279"/>
      <c r="DG119" s="279"/>
      <c r="DH119" s="279"/>
      <c r="DI119" s="279"/>
      <c r="DJ119" s="279"/>
      <c r="DK119" s="279"/>
      <c r="DL119" s="279"/>
      <c r="DM119" s="279"/>
      <c r="DN119" s="279"/>
      <c r="DO119" s="279"/>
      <c r="DP119" s="279"/>
      <c r="DQ119" s="279"/>
      <c r="DR119" s="279"/>
      <c r="DS119" s="279"/>
      <c r="DT119" s="279"/>
      <c r="DU119" s="279"/>
      <c r="DV119" s="279"/>
      <c r="DW119" s="279"/>
      <c r="DX119" s="279"/>
      <c r="DY119" s="279"/>
      <c r="DZ119" s="279"/>
      <c r="EA119" s="279"/>
      <c r="EB119" s="279"/>
      <c r="EC119" s="279"/>
      <c r="ED119" s="279"/>
      <c r="EE119" s="279"/>
      <c r="EF119" s="279"/>
      <c r="EG119" s="279"/>
      <c r="EH119" s="279"/>
      <c r="EI119" s="279"/>
      <c r="EJ119" s="279"/>
      <c r="EK119" s="279"/>
      <c r="EL119" s="279"/>
      <c r="EM119" s="279"/>
      <c r="EN119" s="279"/>
      <c r="EO119" s="279"/>
      <c r="EP119" s="279"/>
      <c r="EQ119" s="279"/>
      <c r="ER119" s="279"/>
      <c r="ES119" s="279"/>
      <c r="ET119" s="279"/>
      <c r="EU119" s="279"/>
      <c r="EV119" s="279"/>
      <c r="EW119" s="279"/>
      <c r="EX119" s="279"/>
      <c r="EY119" s="279"/>
      <c r="EZ119" s="279"/>
      <c r="FA119" s="279"/>
      <c r="FB119" s="279"/>
      <c r="FC119" s="279"/>
      <c r="FD119" s="279"/>
      <c r="FE119" s="279"/>
      <c r="FF119" s="279"/>
      <c r="FG119" s="279"/>
      <c r="FH119" s="279"/>
      <c r="FI119" s="279"/>
      <c r="FJ119" s="279"/>
      <c r="FK119" s="279"/>
      <c r="FL119" s="279"/>
      <c r="FM119" s="279"/>
      <c r="FN119" s="279"/>
      <c r="FO119" s="279"/>
      <c r="FP119" s="279"/>
      <c r="FQ119" s="279"/>
      <c r="FR119" s="279"/>
      <c r="FS119" s="279"/>
      <c r="FT119" s="279"/>
      <c r="FU119" s="279"/>
      <c r="FV119" s="279"/>
      <c r="FW119" s="279"/>
      <c r="FX119" s="279"/>
      <c r="FY119" s="279"/>
      <c r="FZ119" s="279"/>
      <c r="GA119" s="279"/>
      <c r="GB119" s="279"/>
      <c r="GC119" s="279"/>
      <c r="GD119" s="279"/>
      <c r="GE119" s="279"/>
      <c r="GF119" s="279"/>
      <c r="GG119" s="279"/>
      <c r="GH119" s="279"/>
      <c r="GI119" s="279"/>
      <c r="GJ119" s="279"/>
      <c r="GK119" s="279"/>
      <c r="GL119" s="279"/>
      <c r="GM119" s="279"/>
      <c r="GN119" s="279"/>
      <c r="GO119" s="279"/>
      <c r="GP119" s="279"/>
      <c r="GQ119" s="279"/>
      <c r="GR119" s="279"/>
      <c r="GS119" s="279"/>
      <c r="GT119" s="279"/>
      <c r="GU119" s="279"/>
      <c r="GV119" s="279"/>
      <c r="GW119" s="279"/>
      <c r="GX119" s="279"/>
      <c r="GY119" s="279"/>
      <c r="GZ119" s="279"/>
      <c r="HA119" s="279"/>
      <c r="HB119" s="279"/>
      <c r="HC119" s="279"/>
      <c r="HD119" s="279"/>
      <c r="HE119" s="279"/>
      <c r="HF119" s="279"/>
      <c r="HG119" s="279"/>
      <c r="HH119" s="279"/>
      <c r="HI119" s="279"/>
      <c r="HJ119" s="279"/>
      <c r="HK119" s="279"/>
      <c r="HL119" s="279"/>
      <c r="HM119" s="279"/>
      <c r="HN119" s="279"/>
      <c r="HO119" s="279"/>
      <c r="HP119" s="279"/>
      <c r="HQ119" s="279"/>
      <c r="HR119" s="279"/>
      <c r="HS119" s="279"/>
      <c r="HT119" s="279"/>
      <c r="HU119" s="279"/>
      <c r="HV119" s="279"/>
      <c r="HW119" s="279"/>
      <c r="HX119" s="279"/>
      <c r="HY119" s="279"/>
      <c r="HZ119" s="279"/>
      <c r="IA119" s="279"/>
      <c r="IB119" s="279"/>
      <c r="IC119" s="279"/>
      <c r="ID119" s="279"/>
      <c r="IE119" s="279"/>
      <c r="IF119" s="279"/>
      <c r="IG119" s="279"/>
      <c r="IH119" s="279"/>
      <c r="II119" s="279"/>
      <c r="IJ119" s="279"/>
      <c r="IK119" s="279"/>
      <c r="IL119" s="279"/>
      <c r="IM119" s="279"/>
      <c r="IN119" s="279"/>
      <c r="IO119" s="279"/>
      <c r="IP119" s="279"/>
      <c r="IQ119" s="279"/>
      <c r="IR119" s="279"/>
      <c r="IS119" s="279"/>
      <c r="IT119" s="279"/>
      <c r="IU119" s="279"/>
      <c r="IV119" s="279"/>
      <c r="IW119" s="279"/>
      <c r="IX119" s="279"/>
      <c r="IY119" s="279"/>
      <c r="IZ119" s="279"/>
      <c r="JA119" s="279"/>
      <c r="JB119" s="279"/>
      <c r="JC119" s="279"/>
      <c r="JD119" s="279"/>
      <c r="JE119" s="279"/>
      <c r="JF119" s="279"/>
      <c r="JG119" s="279"/>
      <c r="JH119" s="279"/>
      <c r="JI119" s="279"/>
      <c r="JJ119" s="279"/>
      <c r="JK119" s="279"/>
      <c r="JL119" s="279"/>
      <c r="JM119" s="279"/>
      <c r="JN119" s="279"/>
      <c r="JO119" s="279"/>
      <c r="JP119" s="279"/>
      <c r="JQ119" s="279"/>
      <c r="JR119" s="279"/>
      <c r="JS119" s="279"/>
      <c r="JT119" s="279"/>
      <c r="JU119" s="279"/>
      <c r="JV119" s="279"/>
      <c r="JW119" s="279"/>
      <c r="JX119" s="279"/>
      <c r="JY119" s="279"/>
      <c r="JZ119" s="279"/>
      <c r="KA119" s="279"/>
      <c r="KB119" s="279"/>
      <c r="KC119" s="279"/>
      <c r="KD119" s="279"/>
      <c r="KE119" s="279"/>
      <c r="KF119" s="279"/>
      <c r="KG119" s="279"/>
      <c r="KH119" s="279"/>
      <c r="KI119" s="279"/>
      <c r="KJ119" s="279"/>
      <c r="KK119" s="279"/>
      <c r="KL119" s="279"/>
      <c r="KM119" s="279"/>
      <c r="KN119" s="279"/>
      <c r="KO119" s="279"/>
      <c r="KP119" s="279"/>
      <c r="KQ119" s="279"/>
      <c r="KR119" s="279"/>
      <c r="KS119" s="279"/>
      <c r="KT119" s="279"/>
      <c r="KU119" s="279"/>
      <c r="KV119" s="279"/>
      <c r="KW119" s="279"/>
      <c r="KX119" s="279"/>
      <c r="KY119" s="279"/>
      <c r="KZ119" s="279"/>
      <c r="LA119" s="279"/>
      <c r="LB119" s="279"/>
      <c r="LC119" s="279"/>
      <c r="LD119" s="279"/>
      <c r="LE119" s="279"/>
      <c r="LF119" s="279"/>
      <c r="LG119" s="279"/>
      <c r="LH119" s="279"/>
      <c r="LI119" s="279"/>
      <c r="LJ119" s="279"/>
      <c r="LK119" s="279"/>
      <c r="LL119" s="279"/>
      <c r="LM119" s="279"/>
      <c r="LN119" s="279"/>
      <c r="LO119" s="279"/>
      <c r="LP119" s="279"/>
      <c r="LQ119" s="279"/>
      <c r="LR119" s="279"/>
      <c r="LS119" s="279"/>
      <c r="LT119" s="279"/>
      <c r="LU119" s="279"/>
      <c r="LV119" s="279"/>
      <c r="LW119" s="279"/>
      <c r="LX119" s="279"/>
      <c r="LY119" s="279"/>
      <c r="LZ119" s="279"/>
      <c r="MA119" s="279"/>
      <c r="MB119" s="279"/>
      <c r="MC119" s="279"/>
      <c r="MD119" s="279"/>
      <c r="ME119" s="279"/>
      <c r="MF119" s="279"/>
      <c r="MG119" s="279"/>
      <c r="MH119" s="279"/>
      <c r="MI119" s="279"/>
      <c r="MJ119" s="279"/>
      <c r="MK119" s="279"/>
      <c r="ML119" s="279"/>
      <c r="MM119" s="279"/>
      <c r="MN119" s="279"/>
      <c r="MO119" s="279"/>
      <c r="MP119" s="279"/>
      <c r="MQ119" s="279"/>
      <c r="MR119" s="279"/>
      <c r="MS119" s="279"/>
      <c r="MT119" s="279"/>
      <c r="MU119" s="279"/>
      <c r="MV119" s="279"/>
      <c r="MW119" s="279"/>
      <c r="MX119" s="279"/>
      <c r="MY119" s="279"/>
      <c r="MZ119" s="279"/>
      <c r="NA119" s="279"/>
      <c r="NB119" s="279"/>
      <c r="NC119" s="279"/>
      <c r="ND119" s="279"/>
      <c r="NE119" s="279"/>
      <c r="NF119" s="279"/>
      <c r="NG119" s="279"/>
      <c r="NH119" s="279"/>
      <c r="NI119" s="279"/>
      <c r="NJ119" s="279"/>
      <c r="NK119" s="279"/>
      <c r="NL119" s="279"/>
      <c r="NM119" s="279"/>
      <c r="NN119" s="279"/>
      <c r="NO119" s="279"/>
      <c r="NP119" s="279"/>
      <c r="NQ119" s="279"/>
      <c r="NR119" s="279"/>
      <c r="NS119" s="279"/>
      <c r="NT119" s="279"/>
      <c r="NU119" s="279"/>
      <c r="NV119" s="279"/>
      <c r="NW119" s="279"/>
      <c r="NX119" s="279"/>
      <c r="NY119" s="279"/>
      <c r="NZ119" s="279"/>
      <c r="OA119" s="279"/>
      <c r="OB119" s="279"/>
      <c r="OC119" s="279"/>
      <c r="OD119" s="279"/>
      <c r="OE119" s="279"/>
      <c r="OF119" s="279"/>
      <c r="OG119" s="279"/>
      <c r="OH119" s="279"/>
      <c r="OI119" s="279"/>
      <c r="OJ119" s="279"/>
      <c r="OK119" s="279"/>
      <c r="OL119" s="279"/>
      <c r="OM119" s="279"/>
      <c r="ON119" s="279"/>
      <c r="OO119" s="279"/>
      <c r="OP119" s="279"/>
      <c r="OQ119" s="279"/>
      <c r="OR119" s="279"/>
      <c r="OS119" s="279"/>
      <c r="OT119" s="279"/>
      <c r="OU119" s="279"/>
      <c r="OV119" s="279"/>
      <c r="OW119" s="279"/>
      <c r="OX119" s="279"/>
      <c r="OY119" s="279"/>
      <c r="OZ119" s="279"/>
      <c r="PA119" s="279"/>
      <c r="PB119" s="279"/>
      <c r="PC119" s="279"/>
      <c r="PD119" s="279"/>
      <c r="PE119" s="279"/>
      <c r="PF119" s="279"/>
      <c r="PG119" s="279"/>
      <c r="PH119" s="279"/>
      <c r="PI119" s="279"/>
      <c r="PJ119" s="279"/>
      <c r="PK119" s="279"/>
      <c r="PL119" s="279"/>
      <c r="PM119" s="279"/>
      <c r="PN119" s="279"/>
      <c r="PO119" s="279"/>
      <c r="PP119" s="279"/>
      <c r="PQ119" s="279"/>
      <c r="PR119" s="279"/>
      <c r="PS119" s="279"/>
      <c r="PT119" s="279"/>
      <c r="PU119" s="279"/>
      <c r="PV119" s="279"/>
      <c r="PW119" s="279"/>
      <c r="PX119" s="279"/>
      <c r="PY119" s="279"/>
      <c r="PZ119" s="279"/>
      <c r="QA119" s="279"/>
      <c r="QB119" s="279"/>
      <c r="QC119" s="279"/>
      <c r="QD119" s="279"/>
      <c r="QE119" s="279"/>
      <c r="QF119" s="279"/>
      <c r="QG119" s="279"/>
      <c r="QH119" s="279"/>
      <c r="QI119" s="279"/>
      <c r="QJ119" s="279"/>
      <c r="QK119" s="279"/>
      <c r="QL119" s="279"/>
      <c r="QM119" s="279"/>
      <c r="QN119" s="279"/>
      <c r="QO119" s="279"/>
      <c r="QP119" s="279"/>
      <c r="QQ119" s="279"/>
      <c r="QR119" s="279"/>
      <c r="QS119" s="279"/>
      <c r="QT119" s="279"/>
      <c r="QU119" s="279"/>
      <c r="QV119" s="279"/>
      <c r="QW119" s="279"/>
      <c r="QX119" s="279"/>
      <c r="QY119" s="279"/>
      <c r="QZ119" s="279"/>
      <c r="RA119" s="279"/>
      <c r="RB119" s="279"/>
      <c r="RC119" s="279"/>
      <c r="RD119" s="279"/>
      <c r="RE119" s="279"/>
      <c r="RF119" s="279"/>
      <c r="RG119" s="279"/>
      <c r="RH119" s="279"/>
      <c r="RI119" s="279"/>
      <c r="RJ119" s="279"/>
      <c r="RK119" s="279"/>
      <c r="RL119" s="279"/>
      <c r="RM119" s="279"/>
      <c r="RN119" s="279"/>
      <c r="RO119" s="279"/>
      <c r="RP119" s="279"/>
      <c r="RQ119" s="279"/>
      <c r="RR119" s="279"/>
      <c r="RS119" s="279"/>
      <c r="RT119" s="279"/>
      <c r="RU119" s="279"/>
      <c r="RV119" s="279"/>
      <c r="RW119" s="279"/>
      <c r="RX119" s="279"/>
      <c r="RY119" s="279"/>
      <c r="RZ119" s="279"/>
      <c r="SA119" s="279"/>
      <c r="SB119" s="279"/>
      <c r="SC119" s="279"/>
      <c r="SD119" s="279"/>
      <c r="SE119" s="279"/>
      <c r="SF119" s="279"/>
      <c r="SG119" s="279"/>
      <c r="SH119" s="279"/>
      <c r="SI119" s="279"/>
      <c r="SJ119" s="279"/>
      <c r="SK119" s="279"/>
      <c r="SL119" s="279"/>
      <c r="SM119" s="279"/>
      <c r="SN119" s="279"/>
      <c r="SO119" s="279"/>
      <c r="SP119" s="279"/>
      <c r="SQ119" s="279"/>
      <c r="SR119" s="279"/>
      <c r="SS119" s="279"/>
      <c r="ST119" s="279"/>
      <c r="SU119" s="279"/>
      <c r="SV119" s="279"/>
      <c r="SW119" s="279"/>
      <c r="SX119" s="279"/>
      <c r="SY119" s="279"/>
      <c r="SZ119" s="279"/>
      <c r="TA119" s="279"/>
      <c r="TB119" s="279"/>
      <c r="TC119" s="279"/>
      <c r="TD119" s="279"/>
      <c r="TE119" s="279"/>
      <c r="TF119" s="279"/>
      <c r="TG119" s="279"/>
      <c r="TH119" s="279"/>
      <c r="TI119" s="279"/>
      <c r="TJ119" s="279"/>
      <c r="TK119" s="279"/>
      <c r="TL119" s="279"/>
      <c r="TM119" s="279"/>
      <c r="TN119" s="279"/>
      <c r="TO119" s="279"/>
      <c r="TP119" s="279"/>
      <c r="TQ119" s="279"/>
      <c r="TR119" s="279"/>
      <c r="TS119" s="279"/>
      <c r="TT119" s="279"/>
      <c r="TU119" s="279"/>
      <c r="TV119" s="279"/>
      <c r="TW119" s="279"/>
      <c r="TX119" s="279"/>
      <c r="TY119" s="279"/>
      <c r="TZ119" s="279"/>
      <c r="UA119" s="279"/>
      <c r="UB119" s="279"/>
      <c r="UC119" s="279"/>
      <c r="UD119" s="279"/>
      <c r="UE119" s="279"/>
      <c r="UF119" s="279"/>
      <c r="UG119" s="279"/>
      <c r="UH119" s="279"/>
      <c r="UI119" s="279"/>
      <c r="UJ119" s="279"/>
      <c r="UK119" s="279"/>
      <c r="UL119" s="279"/>
      <c r="UM119" s="279"/>
      <c r="UN119" s="279"/>
      <c r="UO119" s="279"/>
      <c r="UP119" s="279"/>
      <c r="UQ119" s="279"/>
      <c r="UR119" s="279"/>
      <c r="US119" s="279"/>
      <c r="UT119" s="279"/>
      <c r="UU119" s="279"/>
      <c r="UV119" s="279"/>
      <c r="UW119" s="279"/>
      <c r="UX119" s="279"/>
      <c r="UY119" s="279"/>
      <c r="UZ119" s="279"/>
      <c r="VA119" s="279"/>
      <c r="VB119" s="279"/>
      <c r="VC119" s="279"/>
      <c r="VD119" s="279"/>
      <c r="VE119" s="279"/>
      <c r="VF119" s="279"/>
      <c r="VG119" s="279"/>
      <c r="VH119" s="279"/>
      <c r="VI119" s="279"/>
      <c r="VJ119" s="279"/>
      <c r="VK119" s="279"/>
      <c r="VL119" s="279"/>
      <c r="VM119" s="279"/>
      <c r="VN119" s="279"/>
      <c r="VO119" s="279"/>
      <c r="VP119" s="279"/>
      <c r="VQ119" s="279"/>
      <c r="VR119" s="279"/>
      <c r="VS119" s="279"/>
      <c r="VT119" s="279"/>
      <c r="VU119" s="279"/>
      <c r="VV119" s="279"/>
      <c r="VW119" s="279"/>
      <c r="VX119" s="279"/>
      <c r="VY119" s="279"/>
      <c r="VZ119" s="279"/>
      <c r="WA119" s="279"/>
      <c r="WB119" s="279"/>
      <c r="WC119" s="279"/>
      <c r="WD119" s="279"/>
      <c r="WE119" s="279"/>
      <c r="WF119" s="279"/>
      <c r="WG119" s="279"/>
      <c r="WH119" s="279"/>
      <c r="WI119" s="279"/>
      <c r="WJ119" s="279"/>
      <c r="WK119" s="279"/>
      <c r="WL119" s="279"/>
      <c r="WM119" s="279"/>
      <c r="WN119" s="279"/>
      <c r="WO119" s="279"/>
      <c r="WP119" s="279"/>
      <c r="WQ119" s="279"/>
      <c r="WR119" s="279"/>
      <c r="WS119" s="279"/>
      <c r="WT119" s="279"/>
      <c r="WU119" s="279"/>
      <c r="WV119" s="279"/>
      <c r="WW119" s="279"/>
      <c r="WX119" s="279"/>
      <c r="WY119" s="279"/>
      <c r="WZ119" s="279"/>
      <c r="XA119" s="279"/>
      <c r="XB119" s="279"/>
      <c r="XC119" s="279"/>
      <c r="XD119" s="279"/>
      <c r="XE119" s="279"/>
      <c r="XF119" s="279"/>
      <c r="XG119" s="279"/>
      <c r="XH119" s="279"/>
      <c r="XI119" s="279"/>
      <c r="XJ119" s="279"/>
      <c r="XK119" s="279"/>
      <c r="XL119" s="279"/>
      <c r="XM119" s="279"/>
      <c r="XN119" s="279"/>
      <c r="XO119" s="279"/>
      <c r="XP119" s="279"/>
      <c r="XQ119" s="279"/>
      <c r="XR119" s="279"/>
      <c r="XS119" s="279"/>
      <c r="XT119" s="279"/>
      <c r="XU119" s="279"/>
      <c r="XV119" s="279"/>
      <c r="XW119" s="279"/>
      <c r="XX119" s="279"/>
      <c r="XY119" s="279"/>
      <c r="XZ119" s="279"/>
      <c r="YA119" s="279"/>
      <c r="YB119" s="279"/>
      <c r="YC119" s="279"/>
      <c r="YD119" s="279"/>
      <c r="YE119" s="279"/>
      <c r="YF119" s="279"/>
      <c r="YG119" s="279"/>
      <c r="YH119" s="279"/>
      <c r="YI119" s="279"/>
      <c r="YJ119" s="279"/>
      <c r="YK119" s="279"/>
      <c r="YL119" s="279"/>
      <c r="YM119" s="279"/>
      <c r="YN119" s="279"/>
      <c r="YO119" s="279"/>
      <c r="YP119" s="279"/>
      <c r="YQ119" s="279"/>
      <c r="YR119" s="279"/>
      <c r="YS119" s="279"/>
      <c r="YT119" s="279"/>
      <c r="YU119" s="279"/>
      <c r="YV119" s="279"/>
      <c r="YW119" s="279"/>
      <c r="YX119" s="279"/>
      <c r="YY119" s="279"/>
      <c r="YZ119" s="279"/>
      <c r="ZA119" s="279"/>
      <c r="ZB119" s="279"/>
      <c r="ZC119" s="279"/>
      <c r="ZD119" s="279"/>
      <c r="ZE119" s="279"/>
      <c r="ZF119" s="279"/>
      <c r="ZG119" s="279"/>
      <c r="ZH119" s="279"/>
      <c r="ZI119" s="279"/>
      <c r="ZJ119" s="279"/>
      <c r="ZK119" s="279"/>
      <c r="ZL119" s="279"/>
      <c r="ZM119" s="279"/>
      <c r="ZN119" s="279"/>
      <c r="ZO119" s="279"/>
      <c r="ZP119" s="279"/>
      <c r="ZQ119" s="279"/>
      <c r="ZR119" s="279"/>
      <c r="ZS119" s="279"/>
      <c r="ZT119" s="279"/>
      <c r="ZU119" s="279"/>
      <c r="ZV119" s="279"/>
      <c r="ZW119" s="279"/>
      <c r="ZX119" s="279"/>
      <c r="ZY119" s="279"/>
      <c r="ZZ119" s="279"/>
      <c r="AAA119" s="279"/>
      <c r="AAB119" s="279"/>
      <c r="AAC119" s="279"/>
      <c r="AAD119" s="279"/>
      <c r="AAE119" s="279"/>
      <c r="AAF119" s="279"/>
      <c r="AAG119" s="279"/>
      <c r="AAH119" s="279"/>
      <c r="AAI119" s="279"/>
      <c r="AAJ119" s="279"/>
      <c r="AAK119" s="279"/>
      <c r="AAL119" s="279"/>
      <c r="AAM119" s="279"/>
      <c r="AAN119" s="279"/>
      <c r="AAO119" s="279"/>
      <c r="AAP119" s="279"/>
      <c r="AAQ119" s="279"/>
      <c r="AAR119" s="279"/>
      <c r="AAS119" s="279"/>
      <c r="AAT119" s="279"/>
      <c r="AAU119" s="279"/>
      <c r="AAV119" s="279"/>
      <c r="AAW119" s="279"/>
      <c r="AAX119" s="279"/>
      <c r="AAY119" s="279"/>
      <c r="AAZ119" s="279"/>
      <c r="ABA119" s="279"/>
      <c r="ABB119" s="279"/>
      <c r="ABC119" s="279"/>
      <c r="ABD119" s="279"/>
      <c r="ABE119" s="279"/>
      <c r="ABF119" s="279"/>
      <c r="ABG119" s="279"/>
      <c r="ABH119" s="279"/>
      <c r="ABI119" s="279"/>
      <c r="ABJ119" s="279"/>
      <c r="ABK119" s="279"/>
      <c r="ABL119" s="279"/>
      <c r="ABM119" s="279"/>
      <c r="ABN119" s="279"/>
      <c r="ABO119" s="279"/>
      <c r="ABP119" s="279"/>
      <c r="ABQ119" s="279"/>
      <c r="ABR119" s="279"/>
      <c r="ABS119" s="279"/>
      <c r="ABT119" s="279"/>
      <c r="ABU119" s="279"/>
      <c r="ABV119" s="279"/>
      <c r="ABW119" s="279"/>
      <c r="ABX119" s="279"/>
      <c r="ABY119" s="279"/>
      <c r="ABZ119" s="279"/>
      <c r="ACA119" s="279"/>
      <c r="ACB119" s="279"/>
      <c r="ACC119" s="279"/>
      <c r="ACD119" s="279"/>
      <c r="ACE119" s="279"/>
      <c r="ACF119" s="279"/>
      <c r="ACG119" s="279"/>
      <c r="ACH119" s="279"/>
      <c r="ACI119" s="279"/>
      <c r="ACJ119" s="279"/>
      <c r="ACK119" s="279"/>
      <c r="ACL119" s="279"/>
      <c r="ACM119" s="279"/>
      <c r="ACN119" s="279"/>
      <c r="ACO119" s="279"/>
      <c r="ACP119" s="279"/>
      <c r="ACQ119" s="279"/>
      <c r="ACR119" s="279"/>
      <c r="ACS119" s="279"/>
      <c r="ACT119" s="279"/>
      <c r="ACU119" s="279"/>
      <c r="ACV119" s="279"/>
      <c r="ACW119" s="279"/>
      <c r="ACX119" s="279"/>
      <c r="ACY119" s="279"/>
      <c r="ACZ119" s="279"/>
      <c r="ADA119" s="279"/>
      <c r="ADB119" s="279"/>
      <c r="ADC119" s="279"/>
      <c r="ADD119" s="279"/>
      <c r="ADE119" s="279"/>
      <c r="ADF119" s="279"/>
      <c r="ADG119" s="279"/>
      <c r="ADH119" s="279"/>
      <c r="ADI119" s="279"/>
      <c r="ADJ119" s="279"/>
      <c r="ADK119" s="279"/>
      <c r="ADL119" s="279"/>
      <c r="ADM119" s="279"/>
      <c r="ADN119" s="279"/>
      <c r="ADO119" s="279"/>
      <c r="ADP119" s="279"/>
      <c r="ADQ119" s="279"/>
      <c r="ADR119" s="279"/>
      <c r="ADS119" s="279"/>
      <c r="ADT119" s="279"/>
      <c r="ADU119" s="279"/>
      <c r="ADV119" s="279"/>
      <c r="ADW119" s="279"/>
      <c r="ADX119" s="279"/>
      <c r="ADY119" s="279"/>
      <c r="ADZ119" s="279"/>
      <c r="AEA119" s="279"/>
      <c r="AEB119" s="279"/>
      <c r="AEC119" s="279"/>
      <c r="AED119" s="279"/>
      <c r="AEE119" s="279"/>
      <c r="AEF119" s="279"/>
      <c r="AEG119" s="279"/>
      <c r="AEH119" s="279"/>
      <c r="AEI119" s="279"/>
      <c r="AEJ119" s="279"/>
      <c r="AEK119" s="279"/>
      <c r="AEL119" s="279"/>
      <c r="AEM119" s="279"/>
      <c r="AEN119" s="279"/>
      <c r="AEO119" s="279"/>
      <c r="AEP119" s="279"/>
      <c r="AEQ119" s="279"/>
      <c r="AER119" s="279"/>
      <c r="AES119" s="279"/>
      <c r="AET119" s="279"/>
      <c r="AEU119" s="279"/>
      <c r="AEV119" s="279"/>
      <c r="AEW119" s="279"/>
      <c r="AEX119" s="279"/>
      <c r="AEY119" s="279"/>
      <c r="AEZ119" s="279"/>
      <c r="AFA119" s="279"/>
      <c r="AFB119" s="279"/>
      <c r="AFC119" s="279"/>
      <c r="AFD119" s="279"/>
      <c r="AFE119" s="279"/>
      <c r="AFF119" s="279"/>
      <c r="AFG119" s="279"/>
      <c r="AFH119" s="279"/>
      <c r="AFI119" s="279"/>
      <c r="AFJ119" s="279"/>
      <c r="AFK119" s="279"/>
      <c r="AFL119" s="279"/>
      <c r="AFM119" s="279"/>
      <c r="AFN119" s="279"/>
      <c r="AFO119" s="279"/>
      <c r="AFP119" s="279"/>
      <c r="AFQ119" s="279"/>
      <c r="AFR119" s="279"/>
      <c r="AFS119" s="279"/>
      <c r="AFT119" s="279"/>
      <c r="AFU119" s="279"/>
      <c r="AFV119" s="279"/>
      <c r="AFW119" s="279"/>
      <c r="AFX119" s="279"/>
      <c r="AFY119" s="279"/>
      <c r="AFZ119" s="279"/>
      <c r="AGA119" s="279"/>
      <c r="AGB119" s="279"/>
      <c r="AGC119" s="279"/>
      <c r="AGD119" s="279"/>
      <c r="AGE119" s="279"/>
      <c r="AGF119" s="279"/>
      <c r="AGG119" s="279"/>
      <c r="AGH119" s="279"/>
      <c r="AGI119" s="279"/>
      <c r="AGJ119" s="279"/>
      <c r="AGK119" s="279"/>
      <c r="AGL119" s="279"/>
      <c r="AGM119" s="279"/>
      <c r="AGN119" s="279"/>
      <c r="AGO119" s="279"/>
      <c r="AGP119" s="279"/>
      <c r="AGQ119" s="279"/>
      <c r="AGR119" s="279"/>
      <c r="AGS119" s="279"/>
      <c r="AGT119" s="279"/>
      <c r="AGU119" s="279"/>
      <c r="AGV119" s="279"/>
      <c r="AGW119" s="279"/>
      <c r="AGX119" s="279"/>
      <c r="AGY119" s="279"/>
      <c r="AGZ119" s="279"/>
      <c r="AHA119" s="279"/>
      <c r="AHB119" s="279"/>
      <c r="AHC119" s="279"/>
      <c r="AHD119" s="279"/>
      <c r="AHE119" s="279"/>
      <c r="AHF119" s="279"/>
      <c r="AHG119" s="279"/>
      <c r="AHH119" s="279"/>
      <c r="AHI119" s="279"/>
      <c r="AHJ119" s="279"/>
      <c r="AHK119" s="279"/>
      <c r="AHL119" s="279"/>
      <c r="AHM119" s="279"/>
      <c r="AHN119" s="279"/>
      <c r="AHO119" s="279"/>
      <c r="AHP119" s="279"/>
      <c r="AHQ119" s="279"/>
      <c r="AHR119" s="279"/>
      <c r="AHS119" s="279"/>
      <c r="AHT119" s="279"/>
      <c r="AHU119" s="279"/>
      <c r="AHV119" s="279"/>
      <c r="AHW119" s="279"/>
      <c r="AHX119" s="279"/>
      <c r="AHY119" s="279"/>
      <c r="AHZ119" s="279"/>
      <c r="AIA119" s="279"/>
      <c r="AIB119" s="279"/>
      <c r="AIC119" s="279"/>
      <c r="AID119" s="279"/>
      <c r="AIE119" s="279"/>
      <c r="AIF119" s="279"/>
      <c r="AIG119" s="279"/>
      <c r="AIH119" s="279"/>
      <c r="AII119" s="279"/>
      <c r="AIJ119" s="279"/>
      <c r="AIK119" s="279"/>
      <c r="AIL119" s="279"/>
      <c r="AIM119" s="279"/>
      <c r="AIN119" s="279"/>
      <c r="AIO119" s="279"/>
      <c r="AIP119" s="279"/>
      <c r="AIQ119" s="279"/>
      <c r="AIR119" s="279"/>
      <c r="AIS119" s="279"/>
      <c r="AIT119" s="279"/>
      <c r="AIU119" s="279"/>
      <c r="AIV119" s="279"/>
      <c r="AIW119" s="279"/>
      <c r="AIX119" s="279"/>
      <c r="AIY119" s="279"/>
      <c r="AIZ119" s="279"/>
      <c r="AJA119" s="279"/>
      <c r="AJB119" s="279"/>
      <c r="AJC119" s="279"/>
      <c r="AJD119" s="279"/>
      <c r="AJE119" s="279"/>
      <c r="AJF119" s="279"/>
      <c r="AJG119" s="279"/>
      <c r="AJH119" s="279"/>
      <c r="AJI119" s="279"/>
      <c r="AJJ119" s="279"/>
      <c r="AJK119" s="279"/>
      <c r="AJL119" s="279"/>
      <c r="AJM119" s="279"/>
      <c r="AJN119" s="279"/>
      <c r="AJO119" s="279"/>
      <c r="AJP119" s="279"/>
      <c r="AJQ119" s="279"/>
      <c r="AJR119" s="279"/>
      <c r="AJS119" s="279"/>
      <c r="AJT119" s="279"/>
      <c r="AJU119" s="279"/>
      <c r="AJV119" s="279"/>
      <c r="AJW119" s="279"/>
      <c r="AJX119" s="279"/>
      <c r="AJY119" s="279"/>
      <c r="AJZ119" s="279"/>
      <c r="AKA119" s="279"/>
      <c r="AKB119" s="279"/>
      <c r="AKC119" s="279"/>
      <c r="AKD119" s="279"/>
      <c r="AKE119" s="279"/>
      <c r="AKF119" s="279"/>
      <c r="AKG119" s="279"/>
      <c r="AKH119" s="279"/>
      <c r="AKI119" s="279"/>
      <c r="AKJ119" s="279"/>
      <c r="AKK119" s="279"/>
      <c r="AKL119" s="279"/>
      <c r="AKM119" s="279"/>
      <c r="AKN119" s="279"/>
      <c r="AKO119" s="279"/>
      <c r="AKP119" s="279"/>
      <c r="AKQ119" s="279"/>
      <c r="AKR119" s="279"/>
      <c r="AKS119" s="279"/>
      <c r="AKT119" s="279"/>
      <c r="AKU119" s="279"/>
      <c r="AKV119" s="279"/>
      <c r="AKW119" s="279"/>
      <c r="AKX119" s="279"/>
      <c r="AKY119" s="279"/>
      <c r="AKZ119" s="279"/>
      <c r="ALA119" s="279"/>
      <c r="ALB119" s="279"/>
      <c r="ALC119" s="279"/>
      <c r="ALD119" s="279"/>
      <c r="ALE119" s="279"/>
      <c r="ALF119" s="279"/>
      <c r="ALG119" s="279"/>
      <c r="ALH119" s="279"/>
      <c r="ALI119" s="279"/>
      <c r="ALJ119" s="279"/>
      <c r="ALK119" s="279"/>
      <c r="ALL119" s="279"/>
      <c r="ALM119" s="279"/>
      <c r="ALN119" s="279"/>
      <c r="ALO119" s="279"/>
      <c r="ALP119" s="279"/>
      <c r="ALQ119" s="279"/>
      <c r="ALR119" s="279"/>
      <c r="ALS119" s="279"/>
      <c r="ALT119" s="279"/>
      <c r="ALU119" s="279"/>
      <c r="ALV119" s="279"/>
      <c r="ALW119" s="279"/>
      <c r="ALX119" s="279"/>
      <c r="ALY119" s="279"/>
      <c r="ALZ119" s="279"/>
      <c r="AMA119" s="279"/>
      <c r="AMB119" s="279"/>
      <c r="AMC119" s="279"/>
      <c r="AMD119" s="279"/>
      <c r="AME119" s="279"/>
      <c r="AMF119" s="279"/>
      <c r="AMG119" s="279"/>
      <c r="AMH119" s="279"/>
      <c r="AMI119" s="279"/>
      <c r="AMJ119" s="279"/>
      <c r="AMK119" s="279"/>
    </row>
    <row r="120" spans="1:1025" customFormat="1" ht="172.5" customHeight="1" x14ac:dyDescent="0.25">
      <c r="A120" s="279"/>
      <c r="B120" s="287">
        <v>25</v>
      </c>
      <c r="C120" s="288" t="s">
        <v>227</v>
      </c>
      <c r="D120" s="289"/>
      <c r="E120" s="290"/>
      <c r="F120" s="289"/>
      <c r="G120" s="310" t="s">
        <v>117</v>
      </c>
      <c r="H120" s="292"/>
      <c r="I120" s="279"/>
      <c r="J120" s="279"/>
      <c r="K120" s="279"/>
      <c r="L120" s="279"/>
      <c r="M120" s="279"/>
      <c r="N120" s="279"/>
      <c r="O120" s="279"/>
      <c r="P120" s="279"/>
      <c r="Q120" s="279"/>
      <c r="R120" s="279"/>
      <c r="S120" s="279"/>
      <c r="T120" s="279"/>
      <c r="U120" s="279"/>
      <c r="V120" s="279"/>
      <c r="W120" s="279"/>
      <c r="X120" s="279"/>
      <c r="Y120" s="279"/>
      <c r="Z120" s="279"/>
      <c r="AA120" s="279"/>
      <c r="AB120" s="279"/>
      <c r="AC120" s="279"/>
      <c r="AD120" s="279"/>
      <c r="AE120" s="279"/>
      <c r="AF120" s="279"/>
      <c r="AG120" s="279"/>
      <c r="AH120" s="279"/>
      <c r="AI120" s="279"/>
      <c r="AJ120" s="279"/>
      <c r="AK120" s="279"/>
      <c r="AL120" s="279"/>
      <c r="AM120" s="279"/>
      <c r="AN120" s="279"/>
      <c r="AO120" s="279"/>
      <c r="AP120" s="279"/>
      <c r="AQ120" s="279"/>
      <c r="AR120" s="279"/>
      <c r="AS120" s="279"/>
      <c r="AT120" s="279"/>
      <c r="AU120" s="279"/>
      <c r="AV120" s="279"/>
      <c r="AW120" s="279"/>
      <c r="AX120" s="279"/>
      <c r="AY120" s="279"/>
      <c r="AZ120" s="279"/>
      <c r="BA120" s="279"/>
      <c r="BB120" s="279"/>
      <c r="BC120" s="279"/>
      <c r="BD120" s="279"/>
      <c r="BE120" s="279"/>
      <c r="BF120" s="279"/>
      <c r="BG120" s="279"/>
      <c r="BH120" s="279"/>
      <c r="BI120" s="279"/>
      <c r="BJ120" s="279"/>
      <c r="BK120" s="279"/>
      <c r="BL120" s="279"/>
      <c r="BM120" s="279"/>
      <c r="BN120" s="279"/>
      <c r="BO120" s="279"/>
      <c r="BP120" s="279"/>
      <c r="BQ120" s="279"/>
      <c r="BR120" s="279"/>
      <c r="BS120" s="279"/>
      <c r="BT120" s="279"/>
      <c r="BU120" s="279"/>
      <c r="BV120" s="279"/>
      <c r="BW120" s="279"/>
      <c r="BX120" s="279"/>
      <c r="BY120" s="279"/>
      <c r="BZ120" s="279"/>
      <c r="CA120" s="279"/>
      <c r="CB120" s="279"/>
      <c r="CC120" s="279"/>
      <c r="CD120" s="279"/>
      <c r="CE120" s="279"/>
      <c r="CF120" s="279"/>
      <c r="CG120" s="279"/>
      <c r="CH120" s="279"/>
      <c r="CI120" s="279"/>
      <c r="CJ120" s="279"/>
      <c r="CK120" s="279"/>
      <c r="CL120" s="279"/>
      <c r="CM120" s="279"/>
      <c r="CN120" s="279"/>
      <c r="CO120" s="279"/>
      <c r="CP120" s="279"/>
      <c r="CQ120" s="279"/>
      <c r="CR120" s="279"/>
      <c r="CS120" s="279"/>
      <c r="CT120" s="279"/>
      <c r="CU120" s="279"/>
      <c r="CV120" s="279"/>
      <c r="CW120" s="279"/>
      <c r="CX120" s="279"/>
      <c r="CY120" s="279"/>
      <c r="CZ120" s="279"/>
      <c r="DA120" s="279"/>
      <c r="DB120" s="279"/>
      <c r="DC120" s="279"/>
      <c r="DD120" s="279"/>
      <c r="DE120" s="279"/>
      <c r="DF120" s="279"/>
      <c r="DG120" s="279"/>
      <c r="DH120" s="279"/>
      <c r="DI120" s="279"/>
      <c r="DJ120" s="279"/>
      <c r="DK120" s="279"/>
      <c r="DL120" s="279"/>
      <c r="DM120" s="279"/>
      <c r="DN120" s="279"/>
      <c r="DO120" s="279"/>
      <c r="DP120" s="279"/>
      <c r="DQ120" s="279"/>
      <c r="DR120" s="279"/>
      <c r="DS120" s="279"/>
      <c r="DT120" s="279"/>
      <c r="DU120" s="279"/>
      <c r="DV120" s="279"/>
      <c r="DW120" s="279"/>
      <c r="DX120" s="279"/>
      <c r="DY120" s="279"/>
      <c r="DZ120" s="279"/>
      <c r="EA120" s="279"/>
      <c r="EB120" s="279"/>
      <c r="EC120" s="279"/>
      <c r="ED120" s="279"/>
      <c r="EE120" s="279"/>
      <c r="EF120" s="279"/>
      <c r="EG120" s="279"/>
      <c r="EH120" s="279"/>
      <c r="EI120" s="279"/>
      <c r="EJ120" s="279"/>
      <c r="EK120" s="279"/>
      <c r="EL120" s="279"/>
      <c r="EM120" s="279"/>
      <c r="EN120" s="279"/>
      <c r="EO120" s="279"/>
      <c r="EP120" s="279"/>
      <c r="EQ120" s="279"/>
      <c r="ER120" s="279"/>
      <c r="ES120" s="279"/>
      <c r="ET120" s="279"/>
      <c r="EU120" s="279"/>
      <c r="EV120" s="279"/>
      <c r="EW120" s="279"/>
      <c r="EX120" s="279"/>
      <c r="EY120" s="279"/>
      <c r="EZ120" s="279"/>
      <c r="FA120" s="279"/>
      <c r="FB120" s="279"/>
      <c r="FC120" s="279"/>
      <c r="FD120" s="279"/>
      <c r="FE120" s="279"/>
      <c r="FF120" s="279"/>
      <c r="FG120" s="279"/>
      <c r="FH120" s="279"/>
      <c r="FI120" s="279"/>
      <c r="FJ120" s="279"/>
      <c r="FK120" s="279"/>
      <c r="FL120" s="279"/>
      <c r="FM120" s="279"/>
      <c r="FN120" s="279"/>
      <c r="FO120" s="279"/>
      <c r="FP120" s="279"/>
      <c r="FQ120" s="279"/>
      <c r="FR120" s="279"/>
      <c r="FS120" s="279"/>
      <c r="FT120" s="279"/>
      <c r="FU120" s="279"/>
      <c r="FV120" s="279"/>
      <c r="FW120" s="279"/>
      <c r="FX120" s="279"/>
      <c r="FY120" s="279"/>
      <c r="FZ120" s="279"/>
      <c r="GA120" s="279"/>
      <c r="GB120" s="279"/>
      <c r="GC120" s="279"/>
      <c r="GD120" s="279"/>
      <c r="GE120" s="279"/>
      <c r="GF120" s="279"/>
      <c r="GG120" s="279"/>
      <c r="GH120" s="279"/>
      <c r="GI120" s="279"/>
      <c r="GJ120" s="279"/>
      <c r="GK120" s="279"/>
      <c r="GL120" s="279"/>
      <c r="GM120" s="279"/>
      <c r="GN120" s="279"/>
      <c r="GO120" s="279"/>
      <c r="GP120" s="279"/>
      <c r="GQ120" s="279"/>
      <c r="GR120" s="279"/>
      <c r="GS120" s="279"/>
      <c r="GT120" s="279"/>
      <c r="GU120" s="279"/>
      <c r="GV120" s="279"/>
      <c r="GW120" s="279"/>
      <c r="GX120" s="279"/>
      <c r="GY120" s="279"/>
      <c r="GZ120" s="279"/>
      <c r="HA120" s="279"/>
      <c r="HB120" s="279"/>
      <c r="HC120" s="279"/>
      <c r="HD120" s="279"/>
      <c r="HE120" s="279"/>
      <c r="HF120" s="279"/>
      <c r="HG120" s="279"/>
      <c r="HH120" s="279"/>
      <c r="HI120" s="279"/>
      <c r="HJ120" s="279"/>
      <c r="HK120" s="279"/>
      <c r="HL120" s="279"/>
      <c r="HM120" s="279"/>
      <c r="HN120" s="279"/>
      <c r="HO120" s="279"/>
      <c r="HP120" s="279"/>
      <c r="HQ120" s="279"/>
      <c r="HR120" s="279"/>
      <c r="HS120" s="279"/>
      <c r="HT120" s="279"/>
      <c r="HU120" s="279"/>
      <c r="HV120" s="279"/>
      <c r="HW120" s="279"/>
      <c r="HX120" s="279"/>
      <c r="HY120" s="279"/>
      <c r="HZ120" s="279"/>
      <c r="IA120" s="279"/>
      <c r="IB120" s="279"/>
      <c r="IC120" s="279"/>
      <c r="ID120" s="279"/>
      <c r="IE120" s="279"/>
      <c r="IF120" s="279"/>
      <c r="IG120" s="279"/>
      <c r="IH120" s="279"/>
      <c r="II120" s="279"/>
      <c r="IJ120" s="279"/>
      <c r="IK120" s="279"/>
      <c r="IL120" s="279"/>
      <c r="IM120" s="279"/>
      <c r="IN120" s="279"/>
      <c r="IO120" s="279"/>
      <c r="IP120" s="279"/>
      <c r="IQ120" s="279"/>
      <c r="IR120" s="279"/>
      <c r="IS120" s="279"/>
      <c r="IT120" s="279"/>
      <c r="IU120" s="279"/>
      <c r="IV120" s="279"/>
      <c r="IW120" s="279"/>
      <c r="IX120" s="279"/>
      <c r="IY120" s="279"/>
      <c r="IZ120" s="279"/>
      <c r="JA120" s="279"/>
      <c r="JB120" s="279"/>
      <c r="JC120" s="279"/>
      <c r="JD120" s="279"/>
      <c r="JE120" s="279"/>
      <c r="JF120" s="279"/>
      <c r="JG120" s="279"/>
      <c r="JH120" s="279"/>
      <c r="JI120" s="279"/>
      <c r="JJ120" s="279"/>
      <c r="JK120" s="279"/>
      <c r="JL120" s="279"/>
      <c r="JM120" s="279"/>
      <c r="JN120" s="279"/>
      <c r="JO120" s="279"/>
      <c r="JP120" s="279"/>
      <c r="JQ120" s="279"/>
      <c r="JR120" s="279"/>
      <c r="JS120" s="279"/>
      <c r="JT120" s="279"/>
      <c r="JU120" s="279"/>
      <c r="JV120" s="279"/>
      <c r="JW120" s="279"/>
      <c r="JX120" s="279"/>
      <c r="JY120" s="279"/>
      <c r="JZ120" s="279"/>
      <c r="KA120" s="279"/>
      <c r="KB120" s="279"/>
      <c r="KC120" s="279"/>
      <c r="KD120" s="279"/>
      <c r="KE120" s="279"/>
      <c r="KF120" s="279"/>
      <c r="KG120" s="279"/>
      <c r="KH120" s="279"/>
      <c r="KI120" s="279"/>
      <c r="KJ120" s="279"/>
      <c r="KK120" s="279"/>
      <c r="KL120" s="279"/>
      <c r="KM120" s="279"/>
      <c r="KN120" s="279"/>
      <c r="KO120" s="279"/>
      <c r="KP120" s="279"/>
      <c r="KQ120" s="279"/>
      <c r="KR120" s="279"/>
      <c r="KS120" s="279"/>
      <c r="KT120" s="279"/>
      <c r="KU120" s="279"/>
      <c r="KV120" s="279"/>
      <c r="KW120" s="279"/>
      <c r="KX120" s="279"/>
      <c r="KY120" s="279"/>
      <c r="KZ120" s="279"/>
      <c r="LA120" s="279"/>
      <c r="LB120" s="279"/>
      <c r="LC120" s="279"/>
      <c r="LD120" s="279"/>
      <c r="LE120" s="279"/>
      <c r="LF120" s="279"/>
      <c r="LG120" s="279"/>
      <c r="LH120" s="279"/>
      <c r="LI120" s="279"/>
      <c r="LJ120" s="279"/>
      <c r="LK120" s="279"/>
      <c r="LL120" s="279"/>
      <c r="LM120" s="279"/>
      <c r="LN120" s="279"/>
      <c r="LO120" s="279"/>
      <c r="LP120" s="279"/>
      <c r="LQ120" s="279"/>
      <c r="LR120" s="279"/>
      <c r="LS120" s="279"/>
      <c r="LT120" s="279"/>
      <c r="LU120" s="279"/>
      <c r="LV120" s="279"/>
      <c r="LW120" s="279"/>
      <c r="LX120" s="279"/>
      <c r="LY120" s="279"/>
      <c r="LZ120" s="279"/>
      <c r="MA120" s="279"/>
      <c r="MB120" s="279"/>
      <c r="MC120" s="279"/>
      <c r="MD120" s="279"/>
      <c r="ME120" s="279"/>
      <c r="MF120" s="279"/>
      <c r="MG120" s="279"/>
      <c r="MH120" s="279"/>
      <c r="MI120" s="279"/>
      <c r="MJ120" s="279"/>
      <c r="MK120" s="279"/>
      <c r="ML120" s="279"/>
      <c r="MM120" s="279"/>
      <c r="MN120" s="279"/>
      <c r="MO120" s="279"/>
      <c r="MP120" s="279"/>
      <c r="MQ120" s="279"/>
      <c r="MR120" s="279"/>
      <c r="MS120" s="279"/>
      <c r="MT120" s="279"/>
      <c r="MU120" s="279"/>
      <c r="MV120" s="279"/>
      <c r="MW120" s="279"/>
      <c r="MX120" s="279"/>
      <c r="MY120" s="279"/>
      <c r="MZ120" s="279"/>
      <c r="NA120" s="279"/>
      <c r="NB120" s="279"/>
      <c r="NC120" s="279"/>
      <c r="ND120" s="279"/>
      <c r="NE120" s="279"/>
      <c r="NF120" s="279"/>
      <c r="NG120" s="279"/>
      <c r="NH120" s="279"/>
      <c r="NI120" s="279"/>
      <c r="NJ120" s="279"/>
      <c r="NK120" s="279"/>
      <c r="NL120" s="279"/>
      <c r="NM120" s="279"/>
      <c r="NN120" s="279"/>
      <c r="NO120" s="279"/>
      <c r="NP120" s="279"/>
      <c r="NQ120" s="279"/>
      <c r="NR120" s="279"/>
      <c r="NS120" s="279"/>
      <c r="NT120" s="279"/>
      <c r="NU120" s="279"/>
      <c r="NV120" s="279"/>
      <c r="NW120" s="279"/>
      <c r="NX120" s="279"/>
      <c r="NY120" s="279"/>
      <c r="NZ120" s="279"/>
      <c r="OA120" s="279"/>
      <c r="OB120" s="279"/>
      <c r="OC120" s="279"/>
      <c r="OD120" s="279"/>
      <c r="OE120" s="279"/>
      <c r="OF120" s="279"/>
      <c r="OG120" s="279"/>
      <c r="OH120" s="279"/>
      <c r="OI120" s="279"/>
      <c r="OJ120" s="279"/>
      <c r="OK120" s="279"/>
      <c r="OL120" s="279"/>
      <c r="OM120" s="279"/>
      <c r="ON120" s="279"/>
      <c r="OO120" s="279"/>
      <c r="OP120" s="279"/>
      <c r="OQ120" s="279"/>
      <c r="OR120" s="279"/>
      <c r="OS120" s="279"/>
      <c r="OT120" s="279"/>
      <c r="OU120" s="279"/>
      <c r="OV120" s="279"/>
      <c r="OW120" s="279"/>
      <c r="OX120" s="279"/>
      <c r="OY120" s="279"/>
      <c r="OZ120" s="279"/>
      <c r="PA120" s="279"/>
      <c r="PB120" s="279"/>
      <c r="PC120" s="279"/>
      <c r="PD120" s="279"/>
      <c r="PE120" s="279"/>
      <c r="PF120" s="279"/>
      <c r="PG120" s="279"/>
      <c r="PH120" s="279"/>
      <c r="PI120" s="279"/>
      <c r="PJ120" s="279"/>
      <c r="PK120" s="279"/>
      <c r="PL120" s="279"/>
      <c r="PM120" s="279"/>
      <c r="PN120" s="279"/>
      <c r="PO120" s="279"/>
      <c r="PP120" s="279"/>
      <c r="PQ120" s="279"/>
      <c r="PR120" s="279"/>
      <c r="PS120" s="279"/>
      <c r="PT120" s="279"/>
      <c r="PU120" s="279"/>
      <c r="PV120" s="279"/>
      <c r="PW120" s="279"/>
      <c r="PX120" s="279"/>
      <c r="PY120" s="279"/>
      <c r="PZ120" s="279"/>
      <c r="QA120" s="279"/>
      <c r="QB120" s="279"/>
      <c r="QC120" s="279"/>
      <c r="QD120" s="279"/>
      <c r="QE120" s="279"/>
      <c r="QF120" s="279"/>
      <c r="QG120" s="279"/>
      <c r="QH120" s="279"/>
      <c r="QI120" s="279"/>
      <c r="QJ120" s="279"/>
      <c r="QK120" s="279"/>
      <c r="QL120" s="279"/>
      <c r="QM120" s="279"/>
      <c r="QN120" s="279"/>
      <c r="QO120" s="279"/>
      <c r="QP120" s="279"/>
      <c r="QQ120" s="279"/>
      <c r="QR120" s="279"/>
      <c r="QS120" s="279"/>
      <c r="QT120" s="279"/>
      <c r="QU120" s="279"/>
      <c r="QV120" s="279"/>
      <c r="QW120" s="279"/>
      <c r="QX120" s="279"/>
      <c r="QY120" s="279"/>
      <c r="QZ120" s="279"/>
      <c r="RA120" s="279"/>
      <c r="RB120" s="279"/>
      <c r="RC120" s="279"/>
      <c r="RD120" s="279"/>
      <c r="RE120" s="279"/>
      <c r="RF120" s="279"/>
      <c r="RG120" s="279"/>
      <c r="RH120" s="279"/>
      <c r="RI120" s="279"/>
      <c r="RJ120" s="279"/>
      <c r="RK120" s="279"/>
      <c r="RL120" s="279"/>
      <c r="RM120" s="279"/>
      <c r="RN120" s="279"/>
      <c r="RO120" s="279"/>
      <c r="RP120" s="279"/>
      <c r="RQ120" s="279"/>
      <c r="RR120" s="279"/>
      <c r="RS120" s="279"/>
      <c r="RT120" s="279"/>
      <c r="RU120" s="279"/>
      <c r="RV120" s="279"/>
      <c r="RW120" s="279"/>
      <c r="RX120" s="279"/>
      <c r="RY120" s="279"/>
      <c r="RZ120" s="279"/>
      <c r="SA120" s="279"/>
      <c r="SB120" s="279"/>
      <c r="SC120" s="279"/>
      <c r="SD120" s="279"/>
      <c r="SE120" s="279"/>
      <c r="SF120" s="279"/>
      <c r="SG120" s="279"/>
      <c r="SH120" s="279"/>
      <c r="SI120" s="279"/>
      <c r="SJ120" s="279"/>
      <c r="SK120" s="279"/>
      <c r="SL120" s="279"/>
      <c r="SM120" s="279"/>
      <c r="SN120" s="279"/>
      <c r="SO120" s="279"/>
      <c r="SP120" s="279"/>
      <c r="SQ120" s="279"/>
      <c r="SR120" s="279"/>
      <c r="SS120" s="279"/>
      <c r="ST120" s="279"/>
      <c r="SU120" s="279"/>
      <c r="SV120" s="279"/>
      <c r="SW120" s="279"/>
      <c r="SX120" s="279"/>
      <c r="SY120" s="279"/>
      <c r="SZ120" s="279"/>
      <c r="TA120" s="279"/>
      <c r="TB120" s="279"/>
      <c r="TC120" s="279"/>
      <c r="TD120" s="279"/>
      <c r="TE120" s="279"/>
      <c r="TF120" s="279"/>
      <c r="TG120" s="279"/>
      <c r="TH120" s="279"/>
      <c r="TI120" s="279"/>
      <c r="TJ120" s="279"/>
      <c r="TK120" s="279"/>
      <c r="TL120" s="279"/>
      <c r="TM120" s="279"/>
      <c r="TN120" s="279"/>
      <c r="TO120" s="279"/>
      <c r="TP120" s="279"/>
      <c r="TQ120" s="279"/>
      <c r="TR120" s="279"/>
      <c r="TS120" s="279"/>
      <c r="TT120" s="279"/>
      <c r="TU120" s="279"/>
      <c r="TV120" s="279"/>
      <c r="TW120" s="279"/>
      <c r="TX120" s="279"/>
      <c r="TY120" s="279"/>
      <c r="TZ120" s="279"/>
      <c r="UA120" s="279"/>
      <c r="UB120" s="279"/>
      <c r="UC120" s="279"/>
      <c r="UD120" s="279"/>
      <c r="UE120" s="279"/>
      <c r="UF120" s="279"/>
      <c r="UG120" s="279"/>
      <c r="UH120" s="279"/>
      <c r="UI120" s="279"/>
      <c r="UJ120" s="279"/>
      <c r="UK120" s="279"/>
      <c r="UL120" s="279"/>
      <c r="UM120" s="279"/>
      <c r="UN120" s="279"/>
      <c r="UO120" s="279"/>
      <c r="UP120" s="279"/>
      <c r="UQ120" s="279"/>
      <c r="UR120" s="279"/>
      <c r="US120" s="279"/>
      <c r="UT120" s="279"/>
      <c r="UU120" s="279"/>
      <c r="UV120" s="279"/>
      <c r="UW120" s="279"/>
      <c r="UX120" s="279"/>
      <c r="UY120" s="279"/>
      <c r="UZ120" s="279"/>
      <c r="VA120" s="279"/>
      <c r="VB120" s="279"/>
      <c r="VC120" s="279"/>
      <c r="VD120" s="279"/>
      <c r="VE120" s="279"/>
      <c r="VF120" s="279"/>
      <c r="VG120" s="279"/>
      <c r="VH120" s="279"/>
      <c r="VI120" s="279"/>
      <c r="VJ120" s="279"/>
      <c r="VK120" s="279"/>
      <c r="VL120" s="279"/>
      <c r="VM120" s="279"/>
      <c r="VN120" s="279"/>
      <c r="VO120" s="279"/>
      <c r="VP120" s="279"/>
      <c r="VQ120" s="279"/>
      <c r="VR120" s="279"/>
      <c r="VS120" s="279"/>
      <c r="VT120" s="279"/>
      <c r="VU120" s="279"/>
      <c r="VV120" s="279"/>
      <c r="VW120" s="279"/>
      <c r="VX120" s="279"/>
      <c r="VY120" s="279"/>
      <c r="VZ120" s="279"/>
      <c r="WA120" s="279"/>
      <c r="WB120" s="279"/>
      <c r="WC120" s="279"/>
      <c r="WD120" s="279"/>
      <c r="WE120" s="279"/>
      <c r="WF120" s="279"/>
      <c r="WG120" s="279"/>
      <c r="WH120" s="279"/>
      <c r="WI120" s="279"/>
      <c r="WJ120" s="279"/>
      <c r="WK120" s="279"/>
      <c r="WL120" s="279"/>
      <c r="WM120" s="279"/>
      <c r="WN120" s="279"/>
      <c r="WO120" s="279"/>
      <c r="WP120" s="279"/>
      <c r="WQ120" s="279"/>
      <c r="WR120" s="279"/>
      <c r="WS120" s="279"/>
      <c r="WT120" s="279"/>
      <c r="WU120" s="279"/>
      <c r="WV120" s="279"/>
      <c r="WW120" s="279"/>
      <c r="WX120" s="279"/>
      <c r="WY120" s="279"/>
      <c r="WZ120" s="279"/>
      <c r="XA120" s="279"/>
      <c r="XB120" s="279"/>
      <c r="XC120" s="279"/>
      <c r="XD120" s="279"/>
      <c r="XE120" s="279"/>
      <c r="XF120" s="279"/>
      <c r="XG120" s="279"/>
      <c r="XH120" s="279"/>
      <c r="XI120" s="279"/>
      <c r="XJ120" s="279"/>
      <c r="XK120" s="279"/>
      <c r="XL120" s="279"/>
      <c r="XM120" s="279"/>
      <c r="XN120" s="279"/>
      <c r="XO120" s="279"/>
      <c r="XP120" s="279"/>
      <c r="XQ120" s="279"/>
      <c r="XR120" s="279"/>
      <c r="XS120" s="279"/>
      <c r="XT120" s="279"/>
      <c r="XU120" s="279"/>
      <c r="XV120" s="279"/>
      <c r="XW120" s="279"/>
      <c r="XX120" s="279"/>
      <c r="XY120" s="279"/>
      <c r="XZ120" s="279"/>
      <c r="YA120" s="279"/>
      <c r="YB120" s="279"/>
      <c r="YC120" s="279"/>
      <c r="YD120" s="279"/>
      <c r="YE120" s="279"/>
      <c r="YF120" s="279"/>
      <c r="YG120" s="279"/>
      <c r="YH120" s="279"/>
      <c r="YI120" s="279"/>
      <c r="YJ120" s="279"/>
      <c r="YK120" s="279"/>
      <c r="YL120" s="279"/>
      <c r="YM120" s="279"/>
      <c r="YN120" s="279"/>
      <c r="YO120" s="279"/>
      <c r="YP120" s="279"/>
      <c r="YQ120" s="279"/>
      <c r="YR120" s="279"/>
      <c r="YS120" s="279"/>
      <c r="YT120" s="279"/>
      <c r="YU120" s="279"/>
      <c r="YV120" s="279"/>
      <c r="YW120" s="279"/>
      <c r="YX120" s="279"/>
      <c r="YY120" s="279"/>
      <c r="YZ120" s="279"/>
      <c r="ZA120" s="279"/>
      <c r="ZB120" s="279"/>
      <c r="ZC120" s="279"/>
      <c r="ZD120" s="279"/>
      <c r="ZE120" s="279"/>
      <c r="ZF120" s="279"/>
      <c r="ZG120" s="279"/>
      <c r="ZH120" s="279"/>
      <c r="ZI120" s="279"/>
      <c r="ZJ120" s="279"/>
      <c r="ZK120" s="279"/>
      <c r="ZL120" s="279"/>
      <c r="ZM120" s="279"/>
      <c r="ZN120" s="279"/>
      <c r="ZO120" s="279"/>
      <c r="ZP120" s="279"/>
      <c r="ZQ120" s="279"/>
      <c r="ZR120" s="279"/>
      <c r="ZS120" s="279"/>
      <c r="ZT120" s="279"/>
      <c r="ZU120" s="279"/>
      <c r="ZV120" s="279"/>
      <c r="ZW120" s="279"/>
      <c r="ZX120" s="279"/>
      <c r="ZY120" s="279"/>
      <c r="ZZ120" s="279"/>
      <c r="AAA120" s="279"/>
      <c r="AAB120" s="279"/>
      <c r="AAC120" s="279"/>
      <c r="AAD120" s="279"/>
      <c r="AAE120" s="279"/>
      <c r="AAF120" s="279"/>
      <c r="AAG120" s="279"/>
      <c r="AAH120" s="279"/>
      <c r="AAI120" s="279"/>
      <c r="AAJ120" s="279"/>
      <c r="AAK120" s="279"/>
      <c r="AAL120" s="279"/>
      <c r="AAM120" s="279"/>
      <c r="AAN120" s="279"/>
      <c r="AAO120" s="279"/>
      <c r="AAP120" s="279"/>
      <c r="AAQ120" s="279"/>
      <c r="AAR120" s="279"/>
      <c r="AAS120" s="279"/>
      <c r="AAT120" s="279"/>
      <c r="AAU120" s="279"/>
      <c r="AAV120" s="279"/>
      <c r="AAW120" s="279"/>
      <c r="AAX120" s="279"/>
      <c r="AAY120" s="279"/>
      <c r="AAZ120" s="279"/>
      <c r="ABA120" s="279"/>
      <c r="ABB120" s="279"/>
      <c r="ABC120" s="279"/>
      <c r="ABD120" s="279"/>
      <c r="ABE120" s="279"/>
      <c r="ABF120" s="279"/>
      <c r="ABG120" s="279"/>
      <c r="ABH120" s="279"/>
      <c r="ABI120" s="279"/>
      <c r="ABJ120" s="279"/>
      <c r="ABK120" s="279"/>
      <c r="ABL120" s="279"/>
      <c r="ABM120" s="279"/>
      <c r="ABN120" s="279"/>
      <c r="ABO120" s="279"/>
      <c r="ABP120" s="279"/>
      <c r="ABQ120" s="279"/>
      <c r="ABR120" s="279"/>
      <c r="ABS120" s="279"/>
      <c r="ABT120" s="279"/>
      <c r="ABU120" s="279"/>
      <c r="ABV120" s="279"/>
      <c r="ABW120" s="279"/>
      <c r="ABX120" s="279"/>
      <c r="ABY120" s="279"/>
      <c r="ABZ120" s="279"/>
      <c r="ACA120" s="279"/>
      <c r="ACB120" s="279"/>
      <c r="ACC120" s="279"/>
      <c r="ACD120" s="279"/>
      <c r="ACE120" s="279"/>
      <c r="ACF120" s="279"/>
      <c r="ACG120" s="279"/>
      <c r="ACH120" s="279"/>
      <c r="ACI120" s="279"/>
      <c r="ACJ120" s="279"/>
      <c r="ACK120" s="279"/>
      <c r="ACL120" s="279"/>
      <c r="ACM120" s="279"/>
      <c r="ACN120" s="279"/>
      <c r="ACO120" s="279"/>
      <c r="ACP120" s="279"/>
      <c r="ACQ120" s="279"/>
      <c r="ACR120" s="279"/>
      <c r="ACS120" s="279"/>
      <c r="ACT120" s="279"/>
      <c r="ACU120" s="279"/>
      <c r="ACV120" s="279"/>
      <c r="ACW120" s="279"/>
      <c r="ACX120" s="279"/>
      <c r="ACY120" s="279"/>
      <c r="ACZ120" s="279"/>
      <c r="ADA120" s="279"/>
      <c r="ADB120" s="279"/>
      <c r="ADC120" s="279"/>
      <c r="ADD120" s="279"/>
      <c r="ADE120" s="279"/>
      <c r="ADF120" s="279"/>
      <c r="ADG120" s="279"/>
      <c r="ADH120" s="279"/>
      <c r="ADI120" s="279"/>
      <c r="ADJ120" s="279"/>
      <c r="ADK120" s="279"/>
      <c r="ADL120" s="279"/>
      <c r="ADM120" s="279"/>
      <c r="ADN120" s="279"/>
      <c r="ADO120" s="279"/>
      <c r="ADP120" s="279"/>
      <c r="ADQ120" s="279"/>
      <c r="ADR120" s="279"/>
      <c r="ADS120" s="279"/>
      <c r="ADT120" s="279"/>
      <c r="ADU120" s="279"/>
      <c r="ADV120" s="279"/>
      <c r="ADW120" s="279"/>
      <c r="ADX120" s="279"/>
      <c r="ADY120" s="279"/>
      <c r="ADZ120" s="279"/>
      <c r="AEA120" s="279"/>
      <c r="AEB120" s="279"/>
      <c r="AEC120" s="279"/>
      <c r="AED120" s="279"/>
      <c r="AEE120" s="279"/>
      <c r="AEF120" s="279"/>
      <c r="AEG120" s="279"/>
      <c r="AEH120" s="279"/>
      <c r="AEI120" s="279"/>
      <c r="AEJ120" s="279"/>
      <c r="AEK120" s="279"/>
      <c r="AEL120" s="279"/>
      <c r="AEM120" s="279"/>
      <c r="AEN120" s="279"/>
      <c r="AEO120" s="279"/>
      <c r="AEP120" s="279"/>
      <c r="AEQ120" s="279"/>
      <c r="AER120" s="279"/>
      <c r="AES120" s="279"/>
      <c r="AET120" s="279"/>
      <c r="AEU120" s="279"/>
      <c r="AEV120" s="279"/>
      <c r="AEW120" s="279"/>
      <c r="AEX120" s="279"/>
      <c r="AEY120" s="279"/>
      <c r="AEZ120" s="279"/>
      <c r="AFA120" s="279"/>
      <c r="AFB120" s="279"/>
      <c r="AFC120" s="279"/>
      <c r="AFD120" s="279"/>
      <c r="AFE120" s="279"/>
      <c r="AFF120" s="279"/>
      <c r="AFG120" s="279"/>
      <c r="AFH120" s="279"/>
      <c r="AFI120" s="279"/>
      <c r="AFJ120" s="279"/>
      <c r="AFK120" s="279"/>
      <c r="AFL120" s="279"/>
      <c r="AFM120" s="279"/>
      <c r="AFN120" s="279"/>
      <c r="AFO120" s="279"/>
      <c r="AFP120" s="279"/>
      <c r="AFQ120" s="279"/>
      <c r="AFR120" s="279"/>
      <c r="AFS120" s="279"/>
      <c r="AFT120" s="279"/>
      <c r="AFU120" s="279"/>
      <c r="AFV120" s="279"/>
      <c r="AFW120" s="279"/>
      <c r="AFX120" s="279"/>
      <c r="AFY120" s="279"/>
      <c r="AFZ120" s="279"/>
      <c r="AGA120" s="279"/>
      <c r="AGB120" s="279"/>
      <c r="AGC120" s="279"/>
      <c r="AGD120" s="279"/>
      <c r="AGE120" s="279"/>
      <c r="AGF120" s="279"/>
      <c r="AGG120" s="279"/>
      <c r="AGH120" s="279"/>
      <c r="AGI120" s="279"/>
      <c r="AGJ120" s="279"/>
      <c r="AGK120" s="279"/>
      <c r="AGL120" s="279"/>
      <c r="AGM120" s="279"/>
      <c r="AGN120" s="279"/>
      <c r="AGO120" s="279"/>
      <c r="AGP120" s="279"/>
      <c r="AGQ120" s="279"/>
      <c r="AGR120" s="279"/>
      <c r="AGS120" s="279"/>
      <c r="AGT120" s="279"/>
      <c r="AGU120" s="279"/>
      <c r="AGV120" s="279"/>
      <c r="AGW120" s="279"/>
      <c r="AGX120" s="279"/>
      <c r="AGY120" s="279"/>
      <c r="AGZ120" s="279"/>
      <c r="AHA120" s="279"/>
      <c r="AHB120" s="279"/>
      <c r="AHC120" s="279"/>
      <c r="AHD120" s="279"/>
      <c r="AHE120" s="279"/>
      <c r="AHF120" s="279"/>
      <c r="AHG120" s="279"/>
      <c r="AHH120" s="279"/>
      <c r="AHI120" s="279"/>
      <c r="AHJ120" s="279"/>
      <c r="AHK120" s="279"/>
      <c r="AHL120" s="279"/>
      <c r="AHM120" s="279"/>
      <c r="AHN120" s="279"/>
      <c r="AHO120" s="279"/>
      <c r="AHP120" s="279"/>
      <c r="AHQ120" s="279"/>
      <c r="AHR120" s="279"/>
      <c r="AHS120" s="279"/>
      <c r="AHT120" s="279"/>
      <c r="AHU120" s="279"/>
      <c r="AHV120" s="279"/>
      <c r="AHW120" s="279"/>
      <c r="AHX120" s="279"/>
      <c r="AHY120" s="279"/>
      <c r="AHZ120" s="279"/>
      <c r="AIA120" s="279"/>
      <c r="AIB120" s="279"/>
      <c r="AIC120" s="279"/>
      <c r="AID120" s="279"/>
      <c r="AIE120" s="279"/>
      <c r="AIF120" s="279"/>
      <c r="AIG120" s="279"/>
      <c r="AIH120" s="279"/>
      <c r="AII120" s="279"/>
      <c r="AIJ120" s="279"/>
      <c r="AIK120" s="279"/>
      <c r="AIL120" s="279"/>
      <c r="AIM120" s="279"/>
      <c r="AIN120" s="279"/>
      <c r="AIO120" s="279"/>
      <c r="AIP120" s="279"/>
      <c r="AIQ120" s="279"/>
      <c r="AIR120" s="279"/>
      <c r="AIS120" s="279"/>
      <c r="AIT120" s="279"/>
      <c r="AIU120" s="279"/>
      <c r="AIV120" s="279"/>
      <c r="AIW120" s="279"/>
      <c r="AIX120" s="279"/>
      <c r="AIY120" s="279"/>
      <c r="AIZ120" s="279"/>
      <c r="AJA120" s="279"/>
      <c r="AJB120" s="279"/>
      <c r="AJC120" s="279"/>
      <c r="AJD120" s="279"/>
      <c r="AJE120" s="279"/>
      <c r="AJF120" s="279"/>
      <c r="AJG120" s="279"/>
      <c r="AJH120" s="279"/>
      <c r="AJI120" s="279"/>
      <c r="AJJ120" s="279"/>
      <c r="AJK120" s="279"/>
      <c r="AJL120" s="279"/>
      <c r="AJM120" s="279"/>
      <c r="AJN120" s="279"/>
      <c r="AJO120" s="279"/>
      <c r="AJP120" s="279"/>
      <c r="AJQ120" s="279"/>
      <c r="AJR120" s="279"/>
      <c r="AJS120" s="279"/>
      <c r="AJT120" s="279"/>
      <c r="AJU120" s="279"/>
      <c r="AJV120" s="279"/>
      <c r="AJW120" s="279"/>
      <c r="AJX120" s="279"/>
      <c r="AJY120" s="279"/>
      <c r="AJZ120" s="279"/>
      <c r="AKA120" s="279"/>
      <c r="AKB120" s="279"/>
      <c r="AKC120" s="279"/>
      <c r="AKD120" s="279"/>
      <c r="AKE120" s="279"/>
      <c r="AKF120" s="279"/>
      <c r="AKG120" s="279"/>
      <c r="AKH120" s="279"/>
      <c r="AKI120" s="279"/>
      <c r="AKJ120" s="279"/>
      <c r="AKK120" s="279"/>
      <c r="AKL120" s="279"/>
      <c r="AKM120" s="279"/>
      <c r="AKN120" s="279"/>
      <c r="AKO120" s="279"/>
      <c r="AKP120" s="279"/>
      <c r="AKQ120" s="279"/>
      <c r="AKR120" s="279"/>
      <c r="AKS120" s="279"/>
      <c r="AKT120" s="279"/>
      <c r="AKU120" s="279"/>
      <c r="AKV120" s="279"/>
      <c r="AKW120" s="279"/>
      <c r="AKX120" s="279"/>
      <c r="AKY120" s="279"/>
      <c r="AKZ120" s="279"/>
      <c r="ALA120" s="279"/>
      <c r="ALB120" s="279"/>
      <c r="ALC120" s="279"/>
      <c r="ALD120" s="279"/>
      <c r="ALE120" s="279"/>
      <c r="ALF120" s="279"/>
      <c r="ALG120" s="279"/>
      <c r="ALH120" s="279"/>
      <c r="ALI120" s="279"/>
      <c r="ALJ120" s="279"/>
      <c r="ALK120" s="279"/>
      <c r="ALL120" s="279"/>
      <c r="ALM120" s="279"/>
      <c r="ALN120" s="279"/>
      <c r="ALO120" s="279"/>
      <c r="ALP120" s="279"/>
      <c r="ALQ120" s="279"/>
      <c r="ALR120" s="279"/>
      <c r="ALS120" s="279"/>
      <c r="ALT120" s="279"/>
      <c r="ALU120" s="279"/>
      <c r="ALV120" s="279"/>
      <c r="ALW120" s="279"/>
      <c r="ALX120" s="279"/>
      <c r="ALY120" s="279"/>
      <c r="ALZ120" s="279"/>
      <c r="AMA120" s="279"/>
      <c r="AMB120" s="279"/>
      <c r="AMC120" s="279"/>
      <c r="AMD120" s="279"/>
      <c r="AME120" s="279"/>
      <c r="AMF120" s="279"/>
      <c r="AMG120" s="279"/>
      <c r="AMH120" s="279"/>
      <c r="AMI120" s="279"/>
      <c r="AMJ120" s="279"/>
      <c r="AMK120" s="279"/>
    </row>
    <row r="121" spans="1:1025" customFormat="1" ht="151.5" customHeight="1" x14ac:dyDescent="0.25">
      <c r="A121" s="279"/>
      <c r="B121" s="293">
        <v>26</v>
      </c>
      <c r="C121" s="288" t="s">
        <v>228</v>
      </c>
      <c r="D121" s="294"/>
      <c r="E121" s="294"/>
      <c r="F121" s="295"/>
      <c r="G121" s="310" t="s">
        <v>117</v>
      </c>
      <c r="H121" s="292"/>
      <c r="I121" s="279"/>
      <c r="J121" s="279"/>
      <c r="K121" s="279"/>
      <c r="L121" s="279"/>
      <c r="M121" s="279"/>
      <c r="N121" s="279"/>
      <c r="O121" s="279"/>
      <c r="P121" s="279"/>
      <c r="Q121" s="279"/>
      <c r="R121" s="279"/>
      <c r="S121" s="279"/>
      <c r="T121" s="279"/>
      <c r="U121" s="279"/>
      <c r="V121" s="279"/>
      <c r="W121" s="279"/>
      <c r="X121" s="279"/>
      <c r="Y121" s="279"/>
      <c r="Z121" s="279"/>
      <c r="AA121" s="279"/>
      <c r="AB121" s="279"/>
      <c r="AC121" s="279"/>
      <c r="AD121" s="279"/>
      <c r="AE121" s="279"/>
      <c r="AF121" s="279"/>
      <c r="AG121" s="279"/>
      <c r="AH121" s="279"/>
      <c r="AI121" s="279"/>
      <c r="AJ121" s="279"/>
      <c r="AK121" s="279"/>
      <c r="AL121" s="279"/>
      <c r="AM121" s="279"/>
      <c r="AN121" s="279"/>
      <c r="AO121" s="279"/>
      <c r="AP121" s="279"/>
      <c r="AQ121" s="279"/>
      <c r="AR121" s="279"/>
      <c r="AS121" s="279"/>
      <c r="AT121" s="279"/>
      <c r="AU121" s="279"/>
      <c r="AV121" s="279"/>
      <c r="AW121" s="279"/>
      <c r="AX121" s="279"/>
      <c r="AY121" s="279"/>
      <c r="AZ121" s="279"/>
      <c r="BA121" s="279"/>
      <c r="BB121" s="279"/>
      <c r="BC121" s="279"/>
      <c r="BD121" s="279"/>
      <c r="BE121" s="279"/>
      <c r="BF121" s="279"/>
      <c r="BG121" s="279"/>
      <c r="BH121" s="279"/>
      <c r="BI121" s="279"/>
      <c r="BJ121" s="279"/>
      <c r="BK121" s="279"/>
      <c r="BL121" s="279"/>
      <c r="BM121" s="279"/>
      <c r="BN121" s="279"/>
      <c r="BO121" s="279"/>
      <c r="BP121" s="279"/>
      <c r="BQ121" s="279"/>
      <c r="BR121" s="279"/>
      <c r="BS121" s="279"/>
      <c r="BT121" s="279"/>
      <c r="BU121" s="279"/>
      <c r="BV121" s="279"/>
      <c r="BW121" s="279"/>
      <c r="BX121" s="279"/>
      <c r="BY121" s="279"/>
      <c r="BZ121" s="279"/>
      <c r="CA121" s="279"/>
      <c r="CB121" s="279"/>
      <c r="CC121" s="279"/>
      <c r="CD121" s="279"/>
      <c r="CE121" s="279"/>
      <c r="CF121" s="279"/>
      <c r="CG121" s="279"/>
      <c r="CH121" s="279"/>
      <c r="CI121" s="279"/>
      <c r="CJ121" s="279"/>
      <c r="CK121" s="279"/>
      <c r="CL121" s="279"/>
      <c r="CM121" s="279"/>
      <c r="CN121" s="279"/>
      <c r="CO121" s="279"/>
      <c r="CP121" s="279"/>
      <c r="CQ121" s="279"/>
      <c r="CR121" s="279"/>
      <c r="CS121" s="279"/>
      <c r="CT121" s="279"/>
      <c r="CU121" s="279"/>
      <c r="CV121" s="279"/>
      <c r="CW121" s="279"/>
      <c r="CX121" s="279"/>
      <c r="CY121" s="279"/>
      <c r="CZ121" s="279"/>
      <c r="DA121" s="279"/>
      <c r="DB121" s="279"/>
      <c r="DC121" s="279"/>
      <c r="DD121" s="279"/>
      <c r="DE121" s="279"/>
      <c r="DF121" s="279"/>
      <c r="DG121" s="279"/>
      <c r="DH121" s="279"/>
      <c r="DI121" s="279"/>
      <c r="DJ121" s="279"/>
      <c r="DK121" s="279"/>
      <c r="DL121" s="279"/>
      <c r="DM121" s="279"/>
      <c r="DN121" s="279"/>
      <c r="DO121" s="279"/>
      <c r="DP121" s="279"/>
      <c r="DQ121" s="279"/>
      <c r="DR121" s="279"/>
      <c r="DS121" s="279"/>
      <c r="DT121" s="279"/>
      <c r="DU121" s="279"/>
      <c r="DV121" s="279"/>
      <c r="DW121" s="279"/>
      <c r="DX121" s="279"/>
      <c r="DY121" s="279"/>
      <c r="DZ121" s="279"/>
      <c r="EA121" s="279"/>
      <c r="EB121" s="279"/>
      <c r="EC121" s="279"/>
      <c r="ED121" s="279"/>
      <c r="EE121" s="279"/>
      <c r="EF121" s="279"/>
      <c r="EG121" s="279"/>
      <c r="EH121" s="279"/>
      <c r="EI121" s="279"/>
      <c r="EJ121" s="279"/>
      <c r="EK121" s="279"/>
      <c r="EL121" s="279"/>
      <c r="EM121" s="279"/>
      <c r="EN121" s="279"/>
      <c r="EO121" s="279"/>
      <c r="EP121" s="279"/>
      <c r="EQ121" s="279"/>
      <c r="ER121" s="279"/>
      <c r="ES121" s="279"/>
      <c r="ET121" s="279"/>
      <c r="EU121" s="279"/>
      <c r="EV121" s="279"/>
      <c r="EW121" s="279"/>
      <c r="EX121" s="279"/>
      <c r="EY121" s="279"/>
      <c r="EZ121" s="279"/>
      <c r="FA121" s="279"/>
      <c r="FB121" s="279"/>
      <c r="FC121" s="279"/>
      <c r="FD121" s="279"/>
      <c r="FE121" s="279"/>
      <c r="FF121" s="279"/>
      <c r="FG121" s="279"/>
      <c r="FH121" s="279"/>
      <c r="FI121" s="279"/>
      <c r="FJ121" s="279"/>
      <c r="FK121" s="279"/>
      <c r="FL121" s="279"/>
      <c r="FM121" s="279"/>
      <c r="FN121" s="279"/>
      <c r="FO121" s="279"/>
      <c r="FP121" s="279"/>
      <c r="FQ121" s="279"/>
      <c r="FR121" s="279"/>
      <c r="FS121" s="279"/>
      <c r="FT121" s="279"/>
      <c r="FU121" s="279"/>
      <c r="FV121" s="279"/>
      <c r="FW121" s="279"/>
      <c r="FX121" s="279"/>
      <c r="FY121" s="279"/>
      <c r="FZ121" s="279"/>
      <c r="GA121" s="279"/>
      <c r="GB121" s="279"/>
      <c r="GC121" s="279"/>
      <c r="GD121" s="279"/>
      <c r="GE121" s="279"/>
      <c r="GF121" s="279"/>
      <c r="GG121" s="279"/>
      <c r="GH121" s="279"/>
      <c r="GI121" s="279"/>
      <c r="GJ121" s="279"/>
      <c r="GK121" s="279"/>
      <c r="GL121" s="279"/>
      <c r="GM121" s="279"/>
      <c r="GN121" s="279"/>
      <c r="GO121" s="279"/>
      <c r="GP121" s="279"/>
      <c r="GQ121" s="279"/>
      <c r="GR121" s="279"/>
      <c r="GS121" s="279"/>
      <c r="GT121" s="279"/>
      <c r="GU121" s="279"/>
      <c r="GV121" s="279"/>
      <c r="GW121" s="279"/>
      <c r="GX121" s="279"/>
      <c r="GY121" s="279"/>
      <c r="GZ121" s="279"/>
      <c r="HA121" s="279"/>
      <c r="HB121" s="279"/>
      <c r="HC121" s="279"/>
      <c r="HD121" s="279"/>
      <c r="HE121" s="279"/>
      <c r="HF121" s="279"/>
      <c r="HG121" s="279"/>
      <c r="HH121" s="279"/>
      <c r="HI121" s="279"/>
      <c r="HJ121" s="279"/>
      <c r="HK121" s="279"/>
      <c r="HL121" s="279"/>
      <c r="HM121" s="279"/>
      <c r="HN121" s="279"/>
      <c r="HO121" s="279"/>
      <c r="HP121" s="279"/>
      <c r="HQ121" s="279"/>
      <c r="HR121" s="279"/>
      <c r="HS121" s="279"/>
      <c r="HT121" s="279"/>
      <c r="HU121" s="279"/>
      <c r="HV121" s="279"/>
      <c r="HW121" s="279"/>
      <c r="HX121" s="279"/>
      <c r="HY121" s="279"/>
      <c r="HZ121" s="279"/>
      <c r="IA121" s="279"/>
      <c r="IB121" s="279"/>
      <c r="IC121" s="279"/>
      <c r="ID121" s="279"/>
      <c r="IE121" s="279"/>
      <c r="IF121" s="279"/>
      <c r="IG121" s="279"/>
      <c r="IH121" s="279"/>
      <c r="II121" s="279"/>
      <c r="IJ121" s="279"/>
      <c r="IK121" s="279"/>
      <c r="IL121" s="279"/>
      <c r="IM121" s="279"/>
      <c r="IN121" s="279"/>
      <c r="IO121" s="279"/>
      <c r="IP121" s="279"/>
      <c r="IQ121" s="279"/>
      <c r="IR121" s="279"/>
      <c r="IS121" s="279"/>
      <c r="IT121" s="279"/>
      <c r="IU121" s="279"/>
      <c r="IV121" s="279"/>
      <c r="IW121" s="279"/>
      <c r="IX121" s="279"/>
      <c r="IY121" s="279"/>
      <c r="IZ121" s="279"/>
      <c r="JA121" s="279"/>
      <c r="JB121" s="279"/>
      <c r="JC121" s="279"/>
      <c r="JD121" s="279"/>
      <c r="JE121" s="279"/>
      <c r="JF121" s="279"/>
      <c r="JG121" s="279"/>
      <c r="JH121" s="279"/>
      <c r="JI121" s="279"/>
      <c r="JJ121" s="279"/>
      <c r="JK121" s="279"/>
      <c r="JL121" s="279"/>
      <c r="JM121" s="279"/>
      <c r="JN121" s="279"/>
      <c r="JO121" s="279"/>
      <c r="JP121" s="279"/>
      <c r="JQ121" s="279"/>
      <c r="JR121" s="279"/>
      <c r="JS121" s="279"/>
      <c r="JT121" s="279"/>
      <c r="JU121" s="279"/>
      <c r="JV121" s="279"/>
      <c r="JW121" s="279"/>
      <c r="JX121" s="279"/>
      <c r="JY121" s="279"/>
      <c r="JZ121" s="279"/>
      <c r="KA121" s="279"/>
      <c r="KB121" s="279"/>
      <c r="KC121" s="279"/>
      <c r="KD121" s="279"/>
      <c r="KE121" s="279"/>
      <c r="KF121" s="279"/>
      <c r="KG121" s="279"/>
      <c r="KH121" s="279"/>
      <c r="KI121" s="279"/>
      <c r="KJ121" s="279"/>
      <c r="KK121" s="279"/>
      <c r="KL121" s="279"/>
      <c r="KM121" s="279"/>
      <c r="KN121" s="279"/>
      <c r="KO121" s="279"/>
      <c r="KP121" s="279"/>
      <c r="KQ121" s="279"/>
      <c r="KR121" s="279"/>
      <c r="KS121" s="279"/>
      <c r="KT121" s="279"/>
      <c r="KU121" s="279"/>
      <c r="KV121" s="279"/>
      <c r="KW121" s="279"/>
      <c r="KX121" s="279"/>
      <c r="KY121" s="279"/>
      <c r="KZ121" s="279"/>
      <c r="LA121" s="279"/>
      <c r="LB121" s="279"/>
      <c r="LC121" s="279"/>
      <c r="LD121" s="279"/>
      <c r="LE121" s="279"/>
      <c r="LF121" s="279"/>
      <c r="LG121" s="279"/>
      <c r="LH121" s="279"/>
      <c r="LI121" s="279"/>
      <c r="LJ121" s="279"/>
      <c r="LK121" s="279"/>
      <c r="LL121" s="279"/>
      <c r="LM121" s="279"/>
      <c r="LN121" s="279"/>
      <c r="LO121" s="279"/>
      <c r="LP121" s="279"/>
      <c r="LQ121" s="279"/>
      <c r="LR121" s="279"/>
      <c r="LS121" s="279"/>
      <c r="LT121" s="279"/>
      <c r="LU121" s="279"/>
      <c r="LV121" s="279"/>
      <c r="LW121" s="279"/>
      <c r="LX121" s="279"/>
      <c r="LY121" s="279"/>
      <c r="LZ121" s="279"/>
      <c r="MA121" s="279"/>
      <c r="MB121" s="279"/>
      <c r="MC121" s="279"/>
      <c r="MD121" s="279"/>
      <c r="ME121" s="279"/>
      <c r="MF121" s="279"/>
      <c r="MG121" s="279"/>
      <c r="MH121" s="279"/>
      <c r="MI121" s="279"/>
      <c r="MJ121" s="279"/>
      <c r="MK121" s="279"/>
      <c r="ML121" s="279"/>
      <c r="MM121" s="279"/>
      <c r="MN121" s="279"/>
      <c r="MO121" s="279"/>
      <c r="MP121" s="279"/>
      <c r="MQ121" s="279"/>
      <c r="MR121" s="279"/>
      <c r="MS121" s="279"/>
      <c r="MT121" s="279"/>
      <c r="MU121" s="279"/>
      <c r="MV121" s="279"/>
      <c r="MW121" s="279"/>
      <c r="MX121" s="279"/>
      <c r="MY121" s="279"/>
      <c r="MZ121" s="279"/>
      <c r="NA121" s="279"/>
      <c r="NB121" s="279"/>
      <c r="NC121" s="279"/>
      <c r="ND121" s="279"/>
      <c r="NE121" s="279"/>
      <c r="NF121" s="279"/>
      <c r="NG121" s="279"/>
      <c r="NH121" s="279"/>
      <c r="NI121" s="279"/>
      <c r="NJ121" s="279"/>
      <c r="NK121" s="279"/>
      <c r="NL121" s="279"/>
      <c r="NM121" s="279"/>
      <c r="NN121" s="279"/>
      <c r="NO121" s="279"/>
      <c r="NP121" s="279"/>
      <c r="NQ121" s="279"/>
      <c r="NR121" s="279"/>
      <c r="NS121" s="279"/>
      <c r="NT121" s="279"/>
      <c r="NU121" s="279"/>
      <c r="NV121" s="279"/>
      <c r="NW121" s="279"/>
      <c r="NX121" s="279"/>
      <c r="NY121" s="279"/>
      <c r="NZ121" s="279"/>
      <c r="OA121" s="279"/>
      <c r="OB121" s="279"/>
      <c r="OC121" s="279"/>
      <c r="OD121" s="279"/>
      <c r="OE121" s="279"/>
      <c r="OF121" s="279"/>
      <c r="OG121" s="279"/>
      <c r="OH121" s="279"/>
      <c r="OI121" s="279"/>
      <c r="OJ121" s="279"/>
      <c r="OK121" s="279"/>
      <c r="OL121" s="279"/>
      <c r="OM121" s="279"/>
      <c r="ON121" s="279"/>
      <c r="OO121" s="279"/>
      <c r="OP121" s="279"/>
      <c r="OQ121" s="279"/>
      <c r="OR121" s="279"/>
      <c r="OS121" s="279"/>
      <c r="OT121" s="279"/>
      <c r="OU121" s="279"/>
      <c r="OV121" s="279"/>
      <c r="OW121" s="279"/>
      <c r="OX121" s="279"/>
      <c r="OY121" s="279"/>
      <c r="OZ121" s="279"/>
      <c r="PA121" s="279"/>
      <c r="PB121" s="279"/>
      <c r="PC121" s="279"/>
      <c r="PD121" s="279"/>
      <c r="PE121" s="279"/>
      <c r="PF121" s="279"/>
      <c r="PG121" s="279"/>
      <c r="PH121" s="279"/>
      <c r="PI121" s="279"/>
      <c r="PJ121" s="279"/>
      <c r="PK121" s="279"/>
      <c r="PL121" s="279"/>
      <c r="PM121" s="279"/>
      <c r="PN121" s="279"/>
      <c r="PO121" s="279"/>
      <c r="PP121" s="279"/>
      <c r="PQ121" s="279"/>
      <c r="PR121" s="279"/>
      <c r="PS121" s="279"/>
      <c r="PT121" s="279"/>
      <c r="PU121" s="279"/>
      <c r="PV121" s="279"/>
      <c r="PW121" s="279"/>
      <c r="PX121" s="279"/>
      <c r="PY121" s="279"/>
      <c r="PZ121" s="279"/>
      <c r="QA121" s="279"/>
      <c r="QB121" s="279"/>
      <c r="QC121" s="279"/>
      <c r="QD121" s="279"/>
      <c r="QE121" s="279"/>
      <c r="QF121" s="279"/>
      <c r="QG121" s="279"/>
      <c r="QH121" s="279"/>
      <c r="QI121" s="279"/>
      <c r="QJ121" s="279"/>
      <c r="QK121" s="279"/>
      <c r="QL121" s="279"/>
      <c r="QM121" s="279"/>
      <c r="QN121" s="279"/>
      <c r="QO121" s="279"/>
      <c r="QP121" s="279"/>
      <c r="QQ121" s="279"/>
      <c r="QR121" s="279"/>
      <c r="QS121" s="279"/>
      <c r="QT121" s="279"/>
      <c r="QU121" s="279"/>
      <c r="QV121" s="279"/>
      <c r="QW121" s="279"/>
      <c r="QX121" s="279"/>
      <c r="QY121" s="279"/>
      <c r="QZ121" s="279"/>
      <c r="RA121" s="279"/>
      <c r="RB121" s="279"/>
      <c r="RC121" s="279"/>
      <c r="RD121" s="279"/>
      <c r="RE121" s="279"/>
      <c r="RF121" s="279"/>
      <c r="RG121" s="279"/>
      <c r="RH121" s="279"/>
      <c r="RI121" s="279"/>
      <c r="RJ121" s="279"/>
      <c r="RK121" s="279"/>
      <c r="RL121" s="279"/>
      <c r="RM121" s="279"/>
      <c r="RN121" s="279"/>
      <c r="RO121" s="279"/>
      <c r="RP121" s="279"/>
      <c r="RQ121" s="279"/>
      <c r="RR121" s="279"/>
      <c r="RS121" s="279"/>
      <c r="RT121" s="279"/>
      <c r="RU121" s="279"/>
      <c r="RV121" s="279"/>
      <c r="RW121" s="279"/>
      <c r="RX121" s="279"/>
      <c r="RY121" s="279"/>
      <c r="RZ121" s="279"/>
      <c r="SA121" s="279"/>
      <c r="SB121" s="279"/>
      <c r="SC121" s="279"/>
      <c r="SD121" s="279"/>
      <c r="SE121" s="279"/>
      <c r="SF121" s="279"/>
      <c r="SG121" s="279"/>
      <c r="SH121" s="279"/>
      <c r="SI121" s="279"/>
      <c r="SJ121" s="279"/>
      <c r="SK121" s="279"/>
      <c r="SL121" s="279"/>
      <c r="SM121" s="279"/>
      <c r="SN121" s="279"/>
      <c r="SO121" s="279"/>
      <c r="SP121" s="279"/>
      <c r="SQ121" s="279"/>
      <c r="SR121" s="279"/>
      <c r="SS121" s="279"/>
      <c r="ST121" s="279"/>
      <c r="SU121" s="279"/>
      <c r="SV121" s="279"/>
      <c r="SW121" s="279"/>
      <c r="SX121" s="279"/>
      <c r="SY121" s="279"/>
      <c r="SZ121" s="279"/>
      <c r="TA121" s="279"/>
      <c r="TB121" s="279"/>
      <c r="TC121" s="279"/>
      <c r="TD121" s="279"/>
      <c r="TE121" s="279"/>
      <c r="TF121" s="279"/>
      <c r="TG121" s="279"/>
      <c r="TH121" s="279"/>
      <c r="TI121" s="279"/>
      <c r="TJ121" s="279"/>
      <c r="TK121" s="279"/>
      <c r="TL121" s="279"/>
      <c r="TM121" s="279"/>
      <c r="TN121" s="279"/>
      <c r="TO121" s="279"/>
      <c r="TP121" s="279"/>
      <c r="TQ121" s="279"/>
      <c r="TR121" s="279"/>
      <c r="TS121" s="279"/>
      <c r="TT121" s="279"/>
      <c r="TU121" s="279"/>
      <c r="TV121" s="279"/>
      <c r="TW121" s="279"/>
      <c r="TX121" s="279"/>
      <c r="TY121" s="279"/>
      <c r="TZ121" s="279"/>
      <c r="UA121" s="279"/>
      <c r="UB121" s="279"/>
      <c r="UC121" s="279"/>
      <c r="UD121" s="279"/>
      <c r="UE121" s="279"/>
      <c r="UF121" s="279"/>
      <c r="UG121" s="279"/>
      <c r="UH121" s="279"/>
      <c r="UI121" s="279"/>
      <c r="UJ121" s="279"/>
      <c r="UK121" s="279"/>
      <c r="UL121" s="279"/>
      <c r="UM121" s="279"/>
      <c r="UN121" s="279"/>
      <c r="UO121" s="279"/>
      <c r="UP121" s="279"/>
      <c r="UQ121" s="279"/>
      <c r="UR121" s="279"/>
      <c r="US121" s="279"/>
      <c r="UT121" s="279"/>
      <c r="UU121" s="279"/>
      <c r="UV121" s="279"/>
      <c r="UW121" s="279"/>
      <c r="UX121" s="279"/>
      <c r="UY121" s="279"/>
      <c r="UZ121" s="279"/>
      <c r="VA121" s="279"/>
      <c r="VB121" s="279"/>
      <c r="VC121" s="279"/>
      <c r="VD121" s="279"/>
      <c r="VE121" s="279"/>
      <c r="VF121" s="279"/>
      <c r="VG121" s="279"/>
      <c r="VH121" s="279"/>
      <c r="VI121" s="279"/>
      <c r="VJ121" s="279"/>
      <c r="VK121" s="279"/>
      <c r="VL121" s="279"/>
      <c r="VM121" s="279"/>
      <c r="VN121" s="279"/>
      <c r="VO121" s="279"/>
      <c r="VP121" s="279"/>
      <c r="VQ121" s="279"/>
      <c r="VR121" s="279"/>
      <c r="VS121" s="279"/>
      <c r="VT121" s="279"/>
      <c r="VU121" s="279"/>
      <c r="VV121" s="279"/>
      <c r="VW121" s="279"/>
      <c r="VX121" s="279"/>
      <c r="VY121" s="279"/>
      <c r="VZ121" s="279"/>
      <c r="WA121" s="279"/>
      <c r="WB121" s="279"/>
      <c r="WC121" s="279"/>
      <c r="WD121" s="279"/>
      <c r="WE121" s="279"/>
      <c r="WF121" s="279"/>
      <c r="WG121" s="279"/>
      <c r="WH121" s="279"/>
      <c r="WI121" s="279"/>
      <c r="WJ121" s="279"/>
      <c r="WK121" s="279"/>
      <c r="WL121" s="279"/>
      <c r="WM121" s="279"/>
      <c r="WN121" s="279"/>
      <c r="WO121" s="279"/>
      <c r="WP121" s="279"/>
      <c r="WQ121" s="279"/>
      <c r="WR121" s="279"/>
      <c r="WS121" s="279"/>
      <c r="WT121" s="279"/>
      <c r="WU121" s="279"/>
      <c r="WV121" s="279"/>
      <c r="WW121" s="279"/>
      <c r="WX121" s="279"/>
      <c r="WY121" s="279"/>
      <c r="WZ121" s="279"/>
      <c r="XA121" s="279"/>
      <c r="XB121" s="279"/>
      <c r="XC121" s="279"/>
      <c r="XD121" s="279"/>
      <c r="XE121" s="279"/>
      <c r="XF121" s="279"/>
      <c r="XG121" s="279"/>
      <c r="XH121" s="279"/>
      <c r="XI121" s="279"/>
      <c r="XJ121" s="279"/>
      <c r="XK121" s="279"/>
      <c r="XL121" s="279"/>
      <c r="XM121" s="279"/>
      <c r="XN121" s="279"/>
      <c r="XO121" s="279"/>
      <c r="XP121" s="279"/>
      <c r="XQ121" s="279"/>
      <c r="XR121" s="279"/>
      <c r="XS121" s="279"/>
      <c r="XT121" s="279"/>
      <c r="XU121" s="279"/>
      <c r="XV121" s="279"/>
      <c r="XW121" s="279"/>
      <c r="XX121" s="279"/>
      <c r="XY121" s="279"/>
      <c r="XZ121" s="279"/>
      <c r="YA121" s="279"/>
      <c r="YB121" s="279"/>
      <c r="YC121" s="279"/>
      <c r="YD121" s="279"/>
      <c r="YE121" s="279"/>
      <c r="YF121" s="279"/>
      <c r="YG121" s="279"/>
      <c r="YH121" s="279"/>
      <c r="YI121" s="279"/>
      <c r="YJ121" s="279"/>
      <c r="YK121" s="279"/>
      <c r="YL121" s="279"/>
      <c r="YM121" s="279"/>
      <c r="YN121" s="279"/>
      <c r="YO121" s="279"/>
      <c r="YP121" s="279"/>
      <c r="YQ121" s="279"/>
      <c r="YR121" s="279"/>
      <c r="YS121" s="279"/>
      <c r="YT121" s="279"/>
      <c r="YU121" s="279"/>
      <c r="YV121" s="279"/>
      <c r="YW121" s="279"/>
      <c r="YX121" s="279"/>
      <c r="YY121" s="279"/>
      <c r="YZ121" s="279"/>
      <c r="ZA121" s="279"/>
      <c r="ZB121" s="279"/>
      <c r="ZC121" s="279"/>
      <c r="ZD121" s="279"/>
      <c r="ZE121" s="279"/>
      <c r="ZF121" s="279"/>
      <c r="ZG121" s="279"/>
      <c r="ZH121" s="279"/>
      <c r="ZI121" s="279"/>
      <c r="ZJ121" s="279"/>
      <c r="ZK121" s="279"/>
      <c r="ZL121" s="279"/>
      <c r="ZM121" s="279"/>
      <c r="ZN121" s="279"/>
      <c r="ZO121" s="279"/>
      <c r="ZP121" s="279"/>
      <c r="ZQ121" s="279"/>
      <c r="ZR121" s="279"/>
      <c r="ZS121" s="279"/>
      <c r="ZT121" s="279"/>
      <c r="ZU121" s="279"/>
      <c r="ZV121" s="279"/>
      <c r="ZW121" s="279"/>
      <c r="ZX121" s="279"/>
      <c r="ZY121" s="279"/>
      <c r="ZZ121" s="279"/>
      <c r="AAA121" s="279"/>
      <c r="AAB121" s="279"/>
      <c r="AAC121" s="279"/>
      <c r="AAD121" s="279"/>
      <c r="AAE121" s="279"/>
      <c r="AAF121" s="279"/>
      <c r="AAG121" s="279"/>
      <c r="AAH121" s="279"/>
      <c r="AAI121" s="279"/>
      <c r="AAJ121" s="279"/>
      <c r="AAK121" s="279"/>
      <c r="AAL121" s="279"/>
      <c r="AAM121" s="279"/>
      <c r="AAN121" s="279"/>
      <c r="AAO121" s="279"/>
      <c r="AAP121" s="279"/>
      <c r="AAQ121" s="279"/>
      <c r="AAR121" s="279"/>
      <c r="AAS121" s="279"/>
      <c r="AAT121" s="279"/>
      <c r="AAU121" s="279"/>
      <c r="AAV121" s="279"/>
      <c r="AAW121" s="279"/>
      <c r="AAX121" s="279"/>
      <c r="AAY121" s="279"/>
      <c r="AAZ121" s="279"/>
      <c r="ABA121" s="279"/>
      <c r="ABB121" s="279"/>
      <c r="ABC121" s="279"/>
      <c r="ABD121" s="279"/>
      <c r="ABE121" s="279"/>
      <c r="ABF121" s="279"/>
      <c r="ABG121" s="279"/>
      <c r="ABH121" s="279"/>
      <c r="ABI121" s="279"/>
      <c r="ABJ121" s="279"/>
      <c r="ABK121" s="279"/>
      <c r="ABL121" s="279"/>
      <c r="ABM121" s="279"/>
      <c r="ABN121" s="279"/>
      <c r="ABO121" s="279"/>
      <c r="ABP121" s="279"/>
      <c r="ABQ121" s="279"/>
      <c r="ABR121" s="279"/>
      <c r="ABS121" s="279"/>
      <c r="ABT121" s="279"/>
      <c r="ABU121" s="279"/>
      <c r="ABV121" s="279"/>
      <c r="ABW121" s="279"/>
      <c r="ABX121" s="279"/>
      <c r="ABY121" s="279"/>
      <c r="ABZ121" s="279"/>
      <c r="ACA121" s="279"/>
      <c r="ACB121" s="279"/>
      <c r="ACC121" s="279"/>
      <c r="ACD121" s="279"/>
      <c r="ACE121" s="279"/>
      <c r="ACF121" s="279"/>
      <c r="ACG121" s="279"/>
      <c r="ACH121" s="279"/>
      <c r="ACI121" s="279"/>
      <c r="ACJ121" s="279"/>
      <c r="ACK121" s="279"/>
      <c r="ACL121" s="279"/>
      <c r="ACM121" s="279"/>
      <c r="ACN121" s="279"/>
      <c r="ACO121" s="279"/>
      <c r="ACP121" s="279"/>
      <c r="ACQ121" s="279"/>
      <c r="ACR121" s="279"/>
      <c r="ACS121" s="279"/>
      <c r="ACT121" s="279"/>
      <c r="ACU121" s="279"/>
      <c r="ACV121" s="279"/>
      <c r="ACW121" s="279"/>
      <c r="ACX121" s="279"/>
      <c r="ACY121" s="279"/>
      <c r="ACZ121" s="279"/>
      <c r="ADA121" s="279"/>
      <c r="ADB121" s="279"/>
      <c r="ADC121" s="279"/>
      <c r="ADD121" s="279"/>
      <c r="ADE121" s="279"/>
      <c r="ADF121" s="279"/>
      <c r="ADG121" s="279"/>
      <c r="ADH121" s="279"/>
      <c r="ADI121" s="279"/>
      <c r="ADJ121" s="279"/>
      <c r="ADK121" s="279"/>
      <c r="ADL121" s="279"/>
      <c r="ADM121" s="279"/>
      <c r="ADN121" s="279"/>
      <c r="ADO121" s="279"/>
      <c r="ADP121" s="279"/>
      <c r="ADQ121" s="279"/>
      <c r="ADR121" s="279"/>
      <c r="ADS121" s="279"/>
      <c r="ADT121" s="279"/>
      <c r="ADU121" s="279"/>
      <c r="ADV121" s="279"/>
      <c r="ADW121" s="279"/>
      <c r="ADX121" s="279"/>
      <c r="ADY121" s="279"/>
      <c r="ADZ121" s="279"/>
      <c r="AEA121" s="279"/>
      <c r="AEB121" s="279"/>
      <c r="AEC121" s="279"/>
      <c r="AED121" s="279"/>
      <c r="AEE121" s="279"/>
      <c r="AEF121" s="279"/>
      <c r="AEG121" s="279"/>
      <c r="AEH121" s="279"/>
      <c r="AEI121" s="279"/>
      <c r="AEJ121" s="279"/>
      <c r="AEK121" s="279"/>
      <c r="AEL121" s="279"/>
      <c r="AEM121" s="279"/>
      <c r="AEN121" s="279"/>
      <c r="AEO121" s="279"/>
      <c r="AEP121" s="279"/>
      <c r="AEQ121" s="279"/>
      <c r="AER121" s="279"/>
      <c r="AES121" s="279"/>
      <c r="AET121" s="279"/>
      <c r="AEU121" s="279"/>
      <c r="AEV121" s="279"/>
      <c r="AEW121" s="279"/>
      <c r="AEX121" s="279"/>
      <c r="AEY121" s="279"/>
      <c r="AEZ121" s="279"/>
      <c r="AFA121" s="279"/>
      <c r="AFB121" s="279"/>
      <c r="AFC121" s="279"/>
      <c r="AFD121" s="279"/>
      <c r="AFE121" s="279"/>
      <c r="AFF121" s="279"/>
      <c r="AFG121" s="279"/>
      <c r="AFH121" s="279"/>
      <c r="AFI121" s="279"/>
      <c r="AFJ121" s="279"/>
      <c r="AFK121" s="279"/>
      <c r="AFL121" s="279"/>
      <c r="AFM121" s="279"/>
      <c r="AFN121" s="279"/>
      <c r="AFO121" s="279"/>
      <c r="AFP121" s="279"/>
      <c r="AFQ121" s="279"/>
      <c r="AFR121" s="279"/>
      <c r="AFS121" s="279"/>
      <c r="AFT121" s="279"/>
      <c r="AFU121" s="279"/>
      <c r="AFV121" s="279"/>
      <c r="AFW121" s="279"/>
      <c r="AFX121" s="279"/>
      <c r="AFY121" s="279"/>
      <c r="AFZ121" s="279"/>
      <c r="AGA121" s="279"/>
      <c r="AGB121" s="279"/>
      <c r="AGC121" s="279"/>
      <c r="AGD121" s="279"/>
      <c r="AGE121" s="279"/>
      <c r="AGF121" s="279"/>
      <c r="AGG121" s="279"/>
      <c r="AGH121" s="279"/>
      <c r="AGI121" s="279"/>
      <c r="AGJ121" s="279"/>
      <c r="AGK121" s="279"/>
      <c r="AGL121" s="279"/>
      <c r="AGM121" s="279"/>
      <c r="AGN121" s="279"/>
      <c r="AGO121" s="279"/>
      <c r="AGP121" s="279"/>
      <c r="AGQ121" s="279"/>
      <c r="AGR121" s="279"/>
      <c r="AGS121" s="279"/>
      <c r="AGT121" s="279"/>
      <c r="AGU121" s="279"/>
      <c r="AGV121" s="279"/>
      <c r="AGW121" s="279"/>
      <c r="AGX121" s="279"/>
      <c r="AGY121" s="279"/>
      <c r="AGZ121" s="279"/>
      <c r="AHA121" s="279"/>
      <c r="AHB121" s="279"/>
      <c r="AHC121" s="279"/>
      <c r="AHD121" s="279"/>
      <c r="AHE121" s="279"/>
      <c r="AHF121" s="279"/>
      <c r="AHG121" s="279"/>
      <c r="AHH121" s="279"/>
      <c r="AHI121" s="279"/>
      <c r="AHJ121" s="279"/>
      <c r="AHK121" s="279"/>
      <c r="AHL121" s="279"/>
      <c r="AHM121" s="279"/>
      <c r="AHN121" s="279"/>
      <c r="AHO121" s="279"/>
      <c r="AHP121" s="279"/>
      <c r="AHQ121" s="279"/>
      <c r="AHR121" s="279"/>
      <c r="AHS121" s="279"/>
      <c r="AHT121" s="279"/>
      <c r="AHU121" s="279"/>
      <c r="AHV121" s="279"/>
      <c r="AHW121" s="279"/>
      <c r="AHX121" s="279"/>
      <c r="AHY121" s="279"/>
      <c r="AHZ121" s="279"/>
      <c r="AIA121" s="279"/>
      <c r="AIB121" s="279"/>
      <c r="AIC121" s="279"/>
      <c r="AID121" s="279"/>
      <c r="AIE121" s="279"/>
      <c r="AIF121" s="279"/>
      <c r="AIG121" s="279"/>
      <c r="AIH121" s="279"/>
      <c r="AII121" s="279"/>
      <c r="AIJ121" s="279"/>
      <c r="AIK121" s="279"/>
      <c r="AIL121" s="279"/>
      <c r="AIM121" s="279"/>
      <c r="AIN121" s="279"/>
      <c r="AIO121" s="279"/>
      <c r="AIP121" s="279"/>
      <c r="AIQ121" s="279"/>
      <c r="AIR121" s="279"/>
      <c r="AIS121" s="279"/>
      <c r="AIT121" s="279"/>
      <c r="AIU121" s="279"/>
      <c r="AIV121" s="279"/>
      <c r="AIW121" s="279"/>
      <c r="AIX121" s="279"/>
      <c r="AIY121" s="279"/>
      <c r="AIZ121" s="279"/>
      <c r="AJA121" s="279"/>
      <c r="AJB121" s="279"/>
      <c r="AJC121" s="279"/>
      <c r="AJD121" s="279"/>
      <c r="AJE121" s="279"/>
      <c r="AJF121" s="279"/>
      <c r="AJG121" s="279"/>
      <c r="AJH121" s="279"/>
      <c r="AJI121" s="279"/>
      <c r="AJJ121" s="279"/>
      <c r="AJK121" s="279"/>
      <c r="AJL121" s="279"/>
      <c r="AJM121" s="279"/>
      <c r="AJN121" s="279"/>
      <c r="AJO121" s="279"/>
      <c r="AJP121" s="279"/>
      <c r="AJQ121" s="279"/>
      <c r="AJR121" s="279"/>
      <c r="AJS121" s="279"/>
      <c r="AJT121" s="279"/>
      <c r="AJU121" s="279"/>
      <c r="AJV121" s="279"/>
      <c r="AJW121" s="279"/>
      <c r="AJX121" s="279"/>
      <c r="AJY121" s="279"/>
      <c r="AJZ121" s="279"/>
      <c r="AKA121" s="279"/>
      <c r="AKB121" s="279"/>
      <c r="AKC121" s="279"/>
      <c r="AKD121" s="279"/>
      <c r="AKE121" s="279"/>
      <c r="AKF121" s="279"/>
      <c r="AKG121" s="279"/>
      <c r="AKH121" s="279"/>
      <c r="AKI121" s="279"/>
      <c r="AKJ121" s="279"/>
      <c r="AKK121" s="279"/>
      <c r="AKL121" s="279"/>
      <c r="AKM121" s="279"/>
      <c r="AKN121" s="279"/>
      <c r="AKO121" s="279"/>
      <c r="AKP121" s="279"/>
      <c r="AKQ121" s="279"/>
      <c r="AKR121" s="279"/>
      <c r="AKS121" s="279"/>
      <c r="AKT121" s="279"/>
      <c r="AKU121" s="279"/>
      <c r="AKV121" s="279"/>
      <c r="AKW121" s="279"/>
      <c r="AKX121" s="279"/>
      <c r="AKY121" s="279"/>
      <c r="AKZ121" s="279"/>
      <c r="ALA121" s="279"/>
      <c r="ALB121" s="279"/>
      <c r="ALC121" s="279"/>
      <c r="ALD121" s="279"/>
      <c r="ALE121" s="279"/>
      <c r="ALF121" s="279"/>
      <c r="ALG121" s="279"/>
      <c r="ALH121" s="279"/>
      <c r="ALI121" s="279"/>
      <c r="ALJ121" s="279"/>
      <c r="ALK121" s="279"/>
      <c r="ALL121" s="279"/>
      <c r="ALM121" s="279"/>
      <c r="ALN121" s="279"/>
      <c r="ALO121" s="279"/>
      <c r="ALP121" s="279"/>
      <c r="ALQ121" s="279"/>
      <c r="ALR121" s="279"/>
      <c r="ALS121" s="279"/>
      <c r="ALT121" s="279"/>
      <c r="ALU121" s="279"/>
      <c r="ALV121" s="279"/>
      <c r="ALW121" s="279"/>
      <c r="ALX121" s="279"/>
      <c r="ALY121" s="279"/>
      <c r="ALZ121" s="279"/>
      <c r="AMA121" s="279"/>
      <c r="AMB121" s="279"/>
      <c r="AMC121" s="279"/>
      <c r="AMD121" s="279"/>
      <c r="AME121" s="279"/>
      <c r="AMF121" s="279"/>
      <c r="AMG121" s="279"/>
      <c r="AMH121" s="279"/>
      <c r="AMI121" s="279"/>
      <c r="AMJ121" s="279"/>
      <c r="AMK121" s="279"/>
    </row>
    <row r="122" spans="1:1025" ht="23.25" customHeight="1" x14ac:dyDescent="0.2">
      <c r="B122" s="35"/>
      <c r="C122" s="25"/>
      <c r="D122" s="26"/>
      <c r="E122" s="26"/>
      <c r="F122" s="8"/>
      <c r="G122" s="27"/>
      <c r="H122" s="36"/>
    </row>
    <row r="123" spans="1:1025" ht="22.5" customHeight="1" thickBot="1" x14ac:dyDescent="0.25">
      <c r="B123" s="660" t="s">
        <v>9</v>
      </c>
      <c r="C123" s="661"/>
      <c r="D123" s="661"/>
      <c r="E123" s="661"/>
      <c r="F123" s="661"/>
      <c r="G123" s="661"/>
      <c r="H123" s="662"/>
    </row>
    <row r="124" spans="1:1025" ht="39.950000000000003" customHeight="1" thickBot="1" x14ac:dyDescent="0.25">
      <c r="B124" s="438" t="s">
        <v>69</v>
      </c>
      <c r="C124" s="648"/>
      <c r="D124" s="648"/>
      <c r="E124" s="649"/>
      <c r="F124" s="650" t="s">
        <v>108</v>
      </c>
      <c r="G124" s="648"/>
      <c r="H124" s="649"/>
    </row>
    <row r="125" spans="1:1025" ht="39.75" customHeight="1" thickBot="1" x14ac:dyDescent="0.25">
      <c r="B125" s="438" t="s">
        <v>107</v>
      </c>
      <c r="C125" s="439"/>
      <c r="D125" s="439"/>
      <c r="E125" s="439"/>
      <c r="F125" s="439"/>
      <c r="G125" s="440"/>
      <c r="H125" s="121">
        <v>0</v>
      </c>
    </row>
    <row r="126" spans="1:1025" s="100" customFormat="1" ht="23.25" customHeight="1" thickBot="1" x14ac:dyDescent="0.25">
      <c r="B126" s="84"/>
      <c r="C126" s="40"/>
      <c r="D126" s="40"/>
      <c r="E126" s="40"/>
      <c r="F126" s="40"/>
      <c r="G126" s="40"/>
      <c r="H126" s="85"/>
    </row>
    <row r="127" spans="1:1025" ht="39.950000000000003" customHeight="1" x14ac:dyDescent="0.2">
      <c r="B127" s="645" t="s">
        <v>88</v>
      </c>
      <c r="C127" s="646"/>
      <c r="D127" s="646"/>
      <c r="E127" s="646"/>
      <c r="F127" s="646"/>
      <c r="G127" s="646"/>
      <c r="H127" s="647"/>
    </row>
    <row r="128" spans="1:1025" ht="39.950000000000003" customHeight="1" x14ac:dyDescent="0.2">
      <c r="B128" s="86" t="s">
        <v>86</v>
      </c>
      <c r="C128" s="39" t="s">
        <v>14</v>
      </c>
      <c r="D128" s="38" t="s">
        <v>3</v>
      </c>
      <c r="E128" s="38" t="s">
        <v>4</v>
      </c>
      <c r="F128" s="38" t="s">
        <v>15</v>
      </c>
      <c r="G128" s="38" t="s">
        <v>16</v>
      </c>
      <c r="H128" s="87" t="s">
        <v>7</v>
      </c>
    </row>
    <row r="129" spans="1:1025" ht="147" customHeight="1" x14ac:dyDescent="0.2">
      <c r="B129" s="74">
        <v>1</v>
      </c>
      <c r="C129" s="265" t="s">
        <v>215</v>
      </c>
      <c r="D129" s="56"/>
      <c r="E129" s="45"/>
      <c r="F129" s="56"/>
      <c r="G129" s="18" t="s">
        <v>117</v>
      </c>
      <c r="H129" s="55"/>
    </row>
    <row r="130" spans="1:1025" ht="139.5" customHeight="1" x14ac:dyDescent="0.2">
      <c r="B130" s="74">
        <v>2</v>
      </c>
      <c r="C130" s="265" t="s">
        <v>216</v>
      </c>
      <c r="D130" s="56"/>
      <c r="E130" s="56"/>
      <c r="F130" s="45"/>
      <c r="G130" s="18" t="s">
        <v>117</v>
      </c>
      <c r="H130" s="55"/>
    </row>
    <row r="131" spans="1:1025" ht="127.5" x14ac:dyDescent="0.2">
      <c r="B131" s="74">
        <v>3</v>
      </c>
      <c r="C131" s="265" t="s">
        <v>214</v>
      </c>
      <c r="D131" s="56"/>
      <c r="E131" s="45"/>
      <c r="F131" s="56"/>
      <c r="G131" s="18" t="s">
        <v>117</v>
      </c>
      <c r="H131" s="55"/>
    </row>
    <row r="132" spans="1:1025" s="100" customFormat="1" ht="70.5" customHeight="1" x14ac:dyDescent="0.2">
      <c r="B132" s="74">
        <v>4</v>
      </c>
      <c r="C132" s="44" t="s">
        <v>217</v>
      </c>
      <c r="D132" s="45"/>
      <c r="E132" s="45"/>
      <c r="F132" s="45"/>
      <c r="G132" s="18" t="s">
        <v>84</v>
      </c>
      <c r="H132" s="88"/>
    </row>
    <row r="133" spans="1:1025" ht="116.25" customHeight="1" x14ac:dyDescent="0.2">
      <c r="B133" s="74">
        <v>5</v>
      </c>
      <c r="C133" s="246" t="s">
        <v>102</v>
      </c>
      <c r="D133" s="7"/>
      <c r="E133" s="6"/>
      <c r="F133" s="6"/>
      <c r="G133" s="10" t="s">
        <v>8</v>
      </c>
      <c r="H133" s="89"/>
    </row>
    <row r="134" spans="1:1025" ht="116.25" customHeight="1" x14ac:dyDescent="0.2">
      <c r="B134" s="74">
        <v>6</v>
      </c>
      <c r="C134" s="49" t="s">
        <v>103</v>
      </c>
      <c r="D134" s="7"/>
      <c r="E134" s="6"/>
      <c r="F134" s="6"/>
      <c r="G134" s="72" t="s">
        <v>8</v>
      </c>
      <c r="H134" s="89"/>
    </row>
    <row r="135" spans="1:1025" ht="115.5" customHeight="1" x14ac:dyDescent="0.2">
      <c r="B135" s="74">
        <v>7</v>
      </c>
      <c r="C135" s="70" t="s">
        <v>109</v>
      </c>
      <c r="D135" s="7"/>
      <c r="E135" s="6"/>
      <c r="F135" s="6"/>
      <c r="G135" s="10" t="s">
        <v>8</v>
      </c>
      <c r="H135" s="89"/>
    </row>
    <row r="136" spans="1:1025" ht="115.5" customHeight="1" x14ac:dyDescent="0.2">
      <c r="B136" s="74">
        <v>8</v>
      </c>
      <c r="C136" s="70" t="s">
        <v>110</v>
      </c>
      <c r="D136" s="7"/>
      <c r="E136" s="6"/>
      <c r="F136" s="6"/>
      <c r="G136" s="10" t="s">
        <v>8</v>
      </c>
      <c r="H136" s="89"/>
    </row>
    <row r="137" spans="1:1025" ht="102" x14ac:dyDescent="0.2">
      <c r="B137" s="74">
        <v>9</v>
      </c>
      <c r="C137" s="70" t="s">
        <v>104</v>
      </c>
      <c r="D137" s="7"/>
      <c r="E137" s="6"/>
      <c r="F137" s="6"/>
      <c r="G137" s="10" t="s">
        <v>17</v>
      </c>
      <c r="H137" s="13"/>
    </row>
    <row r="138" spans="1:1025" customFormat="1" ht="108.95" customHeight="1" x14ac:dyDescent="0.25">
      <c r="A138" s="279"/>
      <c r="B138" s="287">
        <v>10</v>
      </c>
      <c r="C138" s="291" t="s">
        <v>232</v>
      </c>
      <c r="D138" s="296"/>
      <c r="E138" s="297"/>
      <c r="F138" s="298"/>
      <c r="G138" s="311" t="s">
        <v>254</v>
      </c>
      <c r="H138" s="299"/>
      <c r="I138" s="279"/>
      <c r="J138" s="279"/>
      <c r="K138" s="279"/>
      <c r="L138" s="279"/>
      <c r="M138" s="279"/>
      <c r="N138" s="279"/>
      <c r="O138" s="279"/>
      <c r="P138" s="279"/>
      <c r="Q138" s="279"/>
      <c r="R138" s="279"/>
      <c r="S138" s="279"/>
      <c r="T138" s="279"/>
      <c r="U138" s="279"/>
      <c r="V138" s="279"/>
      <c r="W138" s="279"/>
      <c r="X138" s="279"/>
      <c r="Y138" s="279"/>
      <c r="Z138" s="279"/>
      <c r="AA138" s="279"/>
      <c r="AB138" s="279"/>
      <c r="AC138" s="279"/>
      <c r="AD138" s="279"/>
      <c r="AE138" s="279"/>
      <c r="AF138" s="279"/>
      <c r="AG138" s="279"/>
      <c r="AH138" s="279"/>
      <c r="AI138" s="279"/>
      <c r="AJ138" s="279"/>
      <c r="AK138" s="279"/>
      <c r="AL138" s="279"/>
      <c r="AM138" s="279"/>
      <c r="AN138" s="279"/>
      <c r="AO138" s="279"/>
      <c r="AP138" s="279"/>
      <c r="AQ138" s="279"/>
      <c r="AR138" s="279"/>
      <c r="AS138" s="279"/>
      <c r="AT138" s="279"/>
      <c r="AU138" s="279"/>
      <c r="AV138" s="279"/>
      <c r="AW138" s="279"/>
      <c r="AX138" s="279"/>
      <c r="AY138" s="279"/>
      <c r="AZ138" s="279"/>
      <c r="BA138" s="279"/>
      <c r="BB138" s="279"/>
      <c r="BC138" s="279"/>
      <c r="BD138" s="279"/>
      <c r="BE138" s="279"/>
      <c r="BF138" s="279"/>
      <c r="BG138" s="279"/>
      <c r="BH138" s="279"/>
      <c r="BI138" s="279"/>
      <c r="BJ138" s="279"/>
      <c r="BK138" s="279"/>
      <c r="BL138" s="279"/>
      <c r="BM138" s="279"/>
      <c r="BN138" s="279"/>
      <c r="BO138" s="279"/>
      <c r="BP138" s="279"/>
      <c r="BQ138" s="279"/>
      <c r="BR138" s="279"/>
      <c r="BS138" s="279"/>
      <c r="BT138" s="279"/>
      <c r="BU138" s="279"/>
      <c r="BV138" s="279"/>
      <c r="BW138" s="279"/>
      <c r="BX138" s="279"/>
      <c r="BY138" s="279"/>
      <c r="BZ138" s="279"/>
      <c r="CA138" s="279"/>
      <c r="CB138" s="279"/>
      <c r="CC138" s="279"/>
      <c r="CD138" s="279"/>
      <c r="CE138" s="279"/>
      <c r="CF138" s="279"/>
      <c r="CG138" s="279"/>
      <c r="CH138" s="279"/>
      <c r="CI138" s="279"/>
      <c r="CJ138" s="279"/>
      <c r="CK138" s="279"/>
      <c r="CL138" s="279"/>
      <c r="CM138" s="279"/>
      <c r="CN138" s="279"/>
      <c r="CO138" s="279"/>
      <c r="CP138" s="279"/>
      <c r="CQ138" s="279"/>
      <c r="CR138" s="279"/>
      <c r="CS138" s="279"/>
      <c r="CT138" s="279"/>
      <c r="CU138" s="279"/>
      <c r="CV138" s="279"/>
      <c r="CW138" s="279"/>
      <c r="CX138" s="279"/>
      <c r="CY138" s="279"/>
      <c r="CZ138" s="279"/>
      <c r="DA138" s="279"/>
      <c r="DB138" s="279"/>
      <c r="DC138" s="279"/>
      <c r="DD138" s="279"/>
      <c r="DE138" s="279"/>
      <c r="DF138" s="279"/>
      <c r="DG138" s="279"/>
      <c r="DH138" s="279"/>
      <c r="DI138" s="279"/>
      <c r="DJ138" s="279"/>
      <c r="DK138" s="279"/>
      <c r="DL138" s="279"/>
      <c r="DM138" s="279"/>
      <c r="DN138" s="279"/>
      <c r="DO138" s="279"/>
      <c r="DP138" s="279"/>
      <c r="DQ138" s="279"/>
      <c r="DR138" s="279"/>
      <c r="DS138" s="279"/>
      <c r="DT138" s="279"/>
      <c r="DU138" s="279"/>
      <c r="DV138" s="279"/>
      <c r="DW138" s="279"/>
      <c r="DX138" s="279"/>
      <c r="DY138" s="279"/>
      <c r="DZ138" s="279"/>
      <c r="EA138" s="279"/>
      <c r="EB138" s="279"/>
      <c r="EC138" s="279"/>
      <c r="ED138" s="279"/>
      <c r="EE138" s="279"/>
      <c r="EF138" s="279"/>
      <c r="EG138" s="279"/>
      <c r="EH138" s="279"/>
      <c r="EI138" s="279"/>
      <c r="EJ138" s="279"/>
      <c r="EK138" s="279"/>
      <c r="EL138" s="279"/>
      <c r="EM138" s="279"/>
      <c r="EN138" s="279"/>
      <c r="EO138" s="279"/>
      <c r="EP138" s="279"/>
      <c r="EQ138" s="279"/>
      <c r="ER138" s="279"/>
      <c r="ES138" s="279"/>
      <c r="ET138" s="279"/>
      <c r="EU138" s="279"/>
      <c r="EV138" s="279"/>
      <c r="EW138" s="279"/>
      <c r="EX138" s="279"/>
      <c r="EY138" s="279"/>
      <c r="EZ138" s="279"/>
      <c r="FA138" s="279"/>
      <c r="FB138" s="279"/>
      <c r="FC138" s="279"/>
      <c r="FD138" s="279"/>
      <c r="FE138" s="279"/>
      <c r="FF138" s="279"/>
      <c r="FG138" s="279"/>
      <c r="FH138" s="279"/>
      <c r="FI138" s="279"/>
      <c r="FJ138" s="279"/>
      <c r="FK138" s="279"/>
      <c r="FL138" s="279"/>
      <c r="FM138" s="279"/>
      <c r="FN138" s="279"/>
      <c r="FO138" s="279"/>
      <c r="FP138" s="279"/>
      <c r="FQ138" s="279"/>
      <c r="FR138" s="279"/>
      <c r="FS138" s="279"/>
      <c r="FT138" s="279"/>
      <c r="FU138" s="279"/>
      <c r="FV138" s="279"/>
      <c r="FW138" s="279"/>
      <c r="FX138" s="279"/>
      <c r="FY138" s="279"/>
      <c r="FZ138" s="279"/>
      <c r="GA138" s="279"/>
      <c r="GB138" s="279"/>
      <c r="GC138" s="279"/>
      <c r="GD138" s="279"/>
      <c r="GE138" s="279"/>
      <c r="GF138" s="279"/>
      <c r="GG138" s="279"/>
      <c r="GH138" s="279"/>
      <c r="GI138" s="279"/>
      <c r="GJ138" s="279"/>
      <c r="GK138" s="279"/>
      <c r="GL138" s="279"/>
      <c r="GM138" s="279"/>
      <c r="GN138" s="279"/>
      <c r="GO138" s="279"/>
      <c r="GP138" s="279"/>
      <c r="GQ138" s="279"/>
      <c r="GR138" s="279"/>
      <c r="GS138" s="279"/>
      <c r="GT138" s="279"/>
      <c r="GU138" s="279"/>
      <c r="GV138" s="279"/>
      <c r="GW138" s="279"/>
      <c r="GX138" s="279"/>
      <c r="GY138" s="279"/>
      <c r="GZ138" s="279"/>
      <c r="HA138" s="279"/>
      <c r="HB138" s="279"/>
      <c r="HC138" s="279"/>
      <c r="HD138" s="279"/>
      <c r="HE138" s="279"/>
      <c r="HF138" s="279"/>
      <c r="HG138" s="279"/>
      <c r="HH138" s="279"/>
      <c r="HI138" s="279"/>
      <c r="HJ138" s="279"/>
      <c r="HK138" s="279"/>
      <c r="HL138" s="279"/>
      <c r="HM138" s="279"/>
      <c r="HN138" s="279"/>
      <c r="HO138" s="279"/>
      <c r="HP138" s="279"/>
      <c r="HQ138" s="279"/>
      <c r="HR138" s="279"/>
      <c r="HS138" s="279"/>
      <c r="HT138" s="279"/>
      <c r="HU138" s="279"/>
      <c r="HV138" s="279"/>
      <c r="HW138" s="279"/>
      <c r="HX138" s="279"/>
      <c r="HY138" s="279"/>
      <c r="HZ138" s="279"/>
      <c r="IA138" s="279"/>
      <c r="IB138" s="279"/>
      <c r="IC138" s="279"/>
      <c r="ID138" s="279"/>
      <c r="IE138" s="279"/>
      <c r="IF138" s="279"/>
      <c r="IG138" s="279"/>
      <c r="IH138" s="279"/>
      <c r="II138" s="279"/>
      <c r="IJ138" s="279"/>
      <c r="IK138" s="279"/>
      <c r="IL138" s="279"/>
      <c r="IM138" s="279"/>
      <c r="IN138" s="279"/>
      <c r="IO138" s="279"/>
      <c r="IP138" s="279"/>
      <c r="IQ138" s="279"/>
      <c r="IR138" s="279"/>
      <c r="IS138" s="279"/>
      <c r="IT138" s="279"/>
      <c r="IU138" s="279"/>
      <c r="IV138" s="279"/>
      <c r="IW138" s="279"/>
      <c r="IX138" s="279"/>
      <c r="IY138" s="279"/>
      <c r="IZ138" s="279"/>
      <c r="JA138" s="279"/>
      <c r="JB138" s="279"/>
      <c r="JC138" s="279"/>
      <c r="JD138" s="279"/>
      <c r="JE138" s="279"/>
      <c r="JF138" s="279"/>
      <c r="JG138" s="279"/>
      <c r="JH138" s="279"/>
      <c r="JI138" s="279"/>
      <c r="JJ138" s="279"/>
      <c r="JK138" s="279"/>
      <c r="JL138" s="279"/>
      <c r="JM138" s="279"/>
      <c r="JN138" s="279"/>
      <c r="JO138" s="279"/>
      <c r="JP138" s="279"/>
      <c r="JQ138" s="279"/>
      <c r="JR138" s="279"/>
      <c r="JS138" s="279"/>
      <c r="JT138" s="279"/>
      <c r="JU138" s="279"/>
      <c r="JV138" s="279"/>
      <c r="JW138" s="279"/>
      <c r="JX138" s="279"/>
      <c r="JY138" s="279"/>
      <c r="JZ138" s="279"/>
      <c r="KA138" s="279"/>
      <c r="KB138" s="279"/>
      <c r="KC138" s="279"/>
      <c r="KD138" s="279"/>
      <c r="KE138" s="279"/>
      <c r="KF138" s="279"/>
      <c r="KG138" s="279"/>
      <c r="KH138" s="279"/>
      <c r="KI138" s="279"/>
      <c r="KJ138" s="279"/>
      <c r="KK138" s="279"/>
      <c r="KL138" s="279"/>
      <c r="KM138" s="279"/>
      <c r="KN138" s="279"/>
      <c r="KO138" s="279"/>
      <c r="KP138" s="279"/>
      <c r="KQ138" s="279"/>
      <c r="KR138" s="279"/>
      <c r="KS138" s="279"/>
      <c r="KT138" s="279"/>
      <c r="KU138" s="279"/>
      <c r="KV138" s="279"/>
      <c r="KW138" s="279"/>
      <c r="KX138" s="279"/>
      <c r="KY138" s="279"/>
      <c r="KZ138" s="279"/>
      <c r="LA138" s="279"/>
      <c r="LB138" s="279"/>
      <c r="LC138" s="279"/>
      <c r="LD138" s="279"/>
      <c r="LE138" s="279"/>
      <c r="LF138" s="279"/>
      <c r="LG138" s="279"/>
      <c r="LH138" s="279"/>
      <c r="LI138" s="279"/>
      <c r="LJ138" s="279"/>
      <c r="LK138" s="279"/>
      <c r="LL138" s="279"/>
      <c r="LM138" s="279"/>
      <c r="LN138" s="279"/>
      <c r="LO138" s="279"/>
      <c r="LP138" s="279"/>
      <c r="LQ138" s="279"/>
      <c r="LR138" s="279"/>
      <c r="LS138" s="279"/>
      <c r="LT138" s="279"/>
      <c r="LU138" s="279"/>
      <c r="LV138" s="279"/>
      <c r="LW138" s="279"/>
      <c r="LX138" s="279"/>
      <c r="LY138" s="279"/>
      <c r="LZ138" s="279"/>
      <c r="MA138" s="279"/>
      <c r="MB138" s="279"/>
      <c r="MC138" s="279"/>
      <c r="MD138" s="279"/>
      <c r="ME138" s="279"/>
      <c r="MF138" s="279"/>
      <c r="MG138" s="279"/>
      <c r="MH138" s="279"/>
      <c r="MI138" s="279"/>
      <c r="MJ138" s="279"/>
      <c r="MK138" s="279"/>
      <c r="ML138" s="279"/>
      <c r="MM138" s="279"/>
      <c r="MN138" s="279"/>
      <c r="MO138" s="279"/>
      <c r="MP138" s="279"/>
      <c r="MQ138" s="279"/>
      <c r="MR138" s="279"/>
      <c r="MS138" s="279"/>
      <c r="MT138" s="279"/>
      <c r="MU138" s="279"/>
      <c r="MV138" s="279"/>
      <c r="MW138" s="279"/>
      <c r="MX138" s="279"/>
      <c r="MY138" s="279"/>
      <c r="MZ138" s="279"/>
      <c r="NA138" s="279"/>
      <c r="NB138" s="279"/>
      <c r="NC138" s="279"/>
      <c r="ND138" s="279"/>
      <c r="NE138" s="279"/>
      <c r="NF138" s="279"/>
      <c r="NG138" s="279"/>
      <c r="NH138" s="279"/>
      <c r="NI138" s="279"/>
      <c r="NJ138" s="279"/>
      <c r="NK138" s="279"/>
      <c r="NL138" s="279"/>
      <c r="NM138" s="279"/>
      <c r="NN138" s="279"/>
      <c r="NO138" s="279"/>
      <c r="NP138" s="279"/>
      <c r="NQ138" s="279"/>
      <c r="NR138" s="279"/>
      <c r="NS138" s="279"/>
      <c r="NT138" s="279"/>
      <c r="NU138" s="279"/>
      <c r="NV138" s="279"/>
      <c r="NW138" s="279"/>
      <c r="NX138" s="279"/>
      <c r="NY138" s="279"/>
      <c r="NZ138" s="279"/>
      <c r="OA138" s="279"/>
      <c r="OB138" s="279"/>
      <c r="OC138" s="279"/>
      <c r="OD138" s="279"/>
      <c r="OE138" s="279"/>
      <c r="OF138" s="279"/>
      <c r="OG138" s="279"/>
      <c r="OH138" s="279"/>
      <c r="OI138" s="279"/>
      <c r="OJ138" s="279"/>
      <c r="OK138" s="279"/>
      <c r="OL138" s="279"/>
      <c r="OM138" s="279"/>
      <c r="ON138" s="279"/>
      <c r="OO138" s="279"/>
      <c r="OP138" s="279"/>
      <c r="OQ138" s="279"/>
      <c r="OR138" s="279"/>
      <c r="OS138" s="279"/>
      <c r="OT138" s="279"/>
      <c r="OU138" s="279"/>
      <c r="OV138" s="279"/>
      <c r="OW138" s="279"/>
      <c r="OX138" s="279"/>
      <c r="OY138" s="279"/>
      <c r="OZ138" s="279"/>
      <c r="PA138" s="279"/>
      <c r="PB138" s="279"/>
      <c r="PC138" s="279"/>
      <c r="PD138" s="279"/>
      <c r="PE138" s="279"/>
      <c r="PF138" s="279"/>
      <c r="PG138" s="279"/>
      <c r="PH138" s="279"/>
      <c r="PI138" s="279"/>
      <c r="PJ138" s="279"/>
      <c r="PK138" s="279"/>
      <c r="PL138" s="279"/>
      <c r="PM138" s="279"/>
      <c r="PN138" s="279"/>
      <c r="PO138" s="279"/>
      <c r="PP138" s="279"/>
      <c r="PQ138" s="279"/>
      <c r="PR138" s="279"/>
      <c r="PS138" s="279"/>
      <c r="PT138" s="279"/>
      <c r="PU138" s="279"/>
      <c r="PV138" s="279"/>
      <c r="PW138" s="279"/>
      <c r="PX138" s="279"/>
      <c r="PY138" s="279"/>
      <c r="PZ138" s="279"/>
      <c r="QA138" s="279"/>
      <c r="QB138" s="279"/>
      <c r="QC138" s="279"/>
      <c r="QD138" s="279"/>
      <c r="QE138" s="279"/>
      <c r="QF138" s="279"/>
      <c r="QG138" s="279"/>
      <c r="QH138" s="279"/>
      <c r="QI138" s="279"/>
      <c r="QJ138" s="279"/>
      <c r="QK138" s="279"/>
      <c r="QL138" s="279"/>
      <c r="QM138" s="279"/>
      <c r="QN138" s="279"/>
      <c r="QO138" s="279"/>
      <c r="QP138" s="279"/>
      <c r="QQ138" s="279"/>
      <c r="QR138" s="279"/>
      <c r="QS138" s="279"/>
      <c r="QT138" s="279"/>
      <c r="QU138" s="279"/>
      <c r="QV138" s="279"/>
      <c r="QW138" s="279"/>
      <c r="QX138" s="279"/>
      <c r="QY138" s="279"/>
      <c r="QZ138" s="279"/>
      <c r="RA138" s="279"/>
      <c r="RB138" s="279"/>
      <c r="RC138" s="279"/>
      <c r="RD138" s="279"/>
      <c r="RE138" s="279"/>
      <c r="RF138" s="279"/>
      <c r="RG138" s="279"/>
      <c r="RH138" s="279"/>
      <c r="RI138" s="279"/>
      <c r="RJ138" s="279"/>
      <c r="RK138" s="279"/>
      <c r="RL138" s="279"/>
      <c r="RM138" s="279"/>
      <c r="RN138" s="279"/>
      <c r="RO138" s="279"/>
      <c r="RP138" s="279"/>
      <c r="RQ138" s="279"/>
      <c r="RR138" s="279"/>
      <c r="RS138" s="279"/>
      <c r="RT138" s="279"/>
      <c r="RU138" s="279"/>
      <c r="RV138" s="279"/>
      <c r="RW138" s="279"/>
      <c r="RX138" s="279"/>
      <c r="RY138" s="279"/>
      <c r="RZ138" s="279"/>
      <c r="SA138" s="279"/>
      <c r="SB138" s="279"/>
      <c r="SC138" s="279"/>
      <c r="SD138" s="279"/>
      <c r="SE138" s="279"/>
      <c r="SF138" s="279"/>
      <c r="SG138" s="279"/>
      <c r="SH138" s="279"/>
      <c r="SI138" s="279"/>
      <c r="SJ138" s="279"/>
      <c r="SK138" s="279"/>
      <c r="SL138" s="279"/>
      <c r="SM138" s="279"/>
      <c r="SN138" s="279"/>
      <c r="SO138" s="279"/>
      <c r="SP138" s="279"/>
      <c r="SQ138" s="279"/>
      <c r="SR138" s="279"/>
      <c r="SS138" s="279"/>
      <c r="ST138" s="279"/>
      <c r="SU138" s="279"/>
      <c r="SV138" s="279"/>
      <c r="SW138" s="279"/>
      <c r="SX138" s="279"/>
      <c r="SY138" s="279"/>
      <c r="SZ138" s="279"/>
      <c r="TA138" s="279"/>
      <c r="TB138" s="279"/>
      <c r="TC138" s="279"/>
      <c r="TD138" s="279"/>
      <c r="TE138" s="279"/>
      <c r="TF138" s="279"/>
      <c r="TG138" s="279"/>
      <c r="TH138" s="279"/>
      <c r="TI138" s="279"/>
      <c r="TJ138" s="279"/>
      <c r="TK138" s="279"/>
      <c r="TL138" s="279"/>
      <c r="TM138" s="279"/>
      <c r="TN138" s="279"/>
      <c r="TO138" s="279"/>
      <c r="TP138" s="279"/>
      <c r="TQ138" s="279"/>
      <c r="TR138" s="279"/>
      <c r="TS138" s="279"/>
      <c r="TT138" s="279"/>
      <c r="TU138" s="279"/>
      <c r="TV138" s="279"/>
      <c r="TW138" s="279"/>
      <c r="TX138" s="279"/>
      <c r="TY138" s="279"/>
      <c r="TZ138" s="279"/>
      <c r="UA138" s="279"/>
      <c r="UB138" s="279"/>
      <c r="UC138" s="279"/>
      <c r="UD138" s="279"/>
      <c r="UE138" s="279"/>
      <c r="UF138" s="279"/>
      <c r="UG138" s="279"/>
      <c r="UH138" s="279"/>
      <c r="UI138" s="279"/>
      <c r="UJ138" s="279"/>
      <c r="UK138" s="279"/>
      <c r="UL138" s="279"/>
      <c r="UM138" s="279"/>
      <c r="UN138" s="279"/>
      <c r="UO138" s="279"/>
      <c r="UP138" s="279"/>
      <c r="UQ138" s="279"/>
      <c r="UR138" s="279"/>
      <c r="US138" s="279"/>
      <c r="UT138" s="279"/>
      <c r="UU138" s="279"/>
      <c r="UV138" s="279"/>
      <c r="UW138" s="279"/>
      <c r="UX138" s="279"/>
      <c r="UY138" s="279"/>
      <c r="UZ138" s="279"/>
      <c r="VA138" s="279"/>
      <c r="VB138" s="279"/>
      <c r="VC138" s="279"/>
      <c r="VD138" s="279"/>
      <c r="VE138" s="279"/>
      <c r="VF138" s="279"/>
      <c r="VG138" s="279"/>
      <c r="VH138" s="279"/>
      <c r="VI138" s="279"/>
      <c r="VJ138" s="279"/>
      <c r="VK138" s="279"/>
      <c r="VL138" s="279"/>
      <c r="VM138" s="279"/>
      <c r="VN138" s="279"/>
      <c r="VO138" s="279"/>
      <c r="VP138" s="279"/>
      <c r="VQ138" s="279"/>
      <c r="VR138" s="279"/>
      <c r="VS138" s="279"/>
      <c r="VT138" s="279"/>
      <c r="VU138" s="279"/>
      <c r="VV138" s="279"/>
      <c r="VW138" s="279"/>
      <c r="VX138" s="279"/>
      <c r="VY138" s="279"/>
      <c r="VZ138" s="279"/>
      <c r="WA138" s="279"/>
      <c r="WB138" s="279"/>
      <c r="WC138" s="279"/>
      <c r="WD138" s="279"/>
      <c r="WE138" s="279"/>
      <c r="WF138" s="279"/>
      <c r="WG138" s="279"/>
      <c r="WH138" s="279"/>
      <c r="WI138" s="279"/>
      <c r="WJ138" s="279"/>
      <c r="WK138" s="279"/>
      <c r="WL138" s="279"/>
      <c r="WM138" s="279"/>
      <c r="WN138" s="279"/>
      <c r="WO138" s="279"/>
      <c r="WP138" s="279"/>
      <c r="WQ138" s="279"/>
      <c r="WR138" s="279"/>
      <c r="WS138" s="279"/>
      <c r="WT138" s="279"/>
      <c r="WU138" s="279"/>
      <c r="WV138" s="279"/>
      <c r="WW138" s="279"/>
      <c r="WX138" s="279"/>
      <c r="WY138" s="279"/>
      <c r="WZ138" s="279"/>
      <c r="XA138" s="279"/>
      <c r="XB138" s="279"/>
      <c r="XC138" s="279"/>
      <c r="XD138" s="279"/>
      <c r="XE138" s="279"/>
      <c r="XF138" s="279"/>
      <c r="XG138" s="279"/>
      <c r="XH138" s="279"/>
      <c r="XI138" s="279"/>
      <c r="XJ138" s="279"/>
      <c r="XK138" s="279"/>
      <c r="XL138" s="279"/>
      <c r="XM138" s="279"/>
      <c r="XN138" s="279"/>
      <c r="XO138" s="279"/>
      <c r="XP138" s="279"/>
      <c r="XQ138" s="279"/>
      <c r="XR138" s="279"/>
      <c r="XS138" s="279"/>
      <c r="XT138" s="279"/>
      <c r="XU138" s="279"/>
      <c r="XV138" s="279"/>
      <c r="XW138" s="279"/>
      <c r="XX138" s="279"/>
      <c r="XY138" s="279"/>
      <c r="XZ138" s="279"/>
      <c r="YA138" s="279"/>
      <c r="YB138" s="279"/>
      <c r="YC138" s="279"/>
      <c r="YD138" s="279"/>
      <c r="YE138" s="279"/>
      <c r="YF138" s="279"/>
      <c r="YG138" s="279"/>
      <c r="YH138" s="279"/>
      <c r="YI138" s="279"/>
      <c r="YJ138" s="279"/>
      <c r="YK138" s="279"/>
      <c r="YL138" s="279"/>
      <c r="YM138" s="279"/>
      <c r="YN138" s="279"/>
      <c r="YO138" s="279"/>
      <c r="YP138" s="279"/>
      <c r="YQ138" s="279"/>
      <c r="YR138" s="279"/>
      <c r="YS138" s="279"/>
      <c r="YT138" s="279"/>
      <c r="YU138" s="279"/>
      <c r="YV138" s="279"/>
      <c r="YW138" s="279"/>
      <c r="YX138" s="279"/>
      <c r="YY138" s="279"/>
      <c r="YZ138" s="279"/>
      <c r="ZA138" s="279"/>
      <c r="ZB138" s="279"/>
      <c r="ZC138" s="279"/>
      <c r="ZD138" s="279"/>
      <c r="ZE138" s="279"/>
      <c r="ZF138" s="279"/>
      <c r="ZG138" s="279"/>
      <c r="ZH138" s="279"/>
      <c r="ZI138" s="279"/>
      <c r="ZJ138" s="279"/>
      <c r="ZK138" s="279"/>
      <c r="ZL138" s="279"/>
      <c r="ZM138" s="279"/>
      <c r="ZN138" s="279"/>
      <c r="ZO138" s="279"/>
      <c r="ZP138" s="279"/>
      <c r="ZQ138" s="279"/>
      <c r="ZR138" s="279"/>
      <c r="ZS138" s="279"/>
      <c r="ZT138" s="279"/>
      <c r="ZU138" s="279"/>
      <c r="ZV138" s="279"/>
      <c r="ZW138" s="279"/>
      <c r="ZX138" s="279"/>
      <c r="ZY138" s="279"/>
      <c r="ZZ138" s="279"/>
      <c r="AAA138" s="279"/>
      <c r="AAB138" s="279"/>
      <c r="AAC138" s="279"/>
      <c r="AAD138" s="279"/>
      <c r="AAE138" s="279"/>
      <c r="AAF138" s="279"/>
      <c r="AAG138" s="279"/>
      <c r="AAH138" s="279"/>
      <c r="AAI138" s="279"/>
      <c r="AAJ138" s="279"/>
      <c r="AAK138" s="279"/>
      <c r="AAL138" s="279"/>
      <c r="AAM138" s="279"/>
      <c r="AAN138" s="279"/>
      <c r="AAO138" s="279"/>
      <c r="AAP138" s="279"/>
      <c r="AAQ138" s="279"/>
      <c r="AAR138" s="279"/>
      <c r="AAS138" s="279"/>
      <c r="AAT138" s="279"/>
      <c r="AAU138" s="279"/>
      <c r="AAV138" s="279"/>
      <c r="AAW138" s="279"/>
      <c r="AAX138" s="279"/>
      <c r="AAY138" s="279"/>
      <c r="AAZ138" s="279"/>
      <c r="ABA138" s="279"/>
      <c r="ABB138" s="279"/>
      <c r="ABC138" s="279"/>
      <c r="ABD138" s="279"/>
      <c r="ABE138" s="279"/>
      <c r="ABF138" s="279"/>
      <c r="ABG138" s="279"/>
      <c r="ABH138" s="279"/>
      <c r="ABI138" s="279"/>
      <c r="ABJ138" s="279"/>
      <c r="ABK138" s="279"/>
      <c r="ABL138" s="279"/>
      <c r="ABM138" s="279"/>
      <c r="ABN138" s="279"/>
      <c r="ABO138" s="279"/>
      <c r="ABP138" s="279"/>
      <c r="ABQ138" s="279"/>
      <c r="ABR138" s="279"/>
      <c r="ABS138" s="279"/>
      <c r="ABT138" s="279"/>
      <c r="ABU138" s="279"/>
      <c r="ABV138" s="279"/>
      <c r="ABW138" s="279"/>
      <c r="ABX138" s="279"/>
      <c r="ABY138" s="279"/>
      <c r="ABZ138" s="279"/>
      <c r="ACA138" s="279"/>
      <c r="ACB138" s="279"/>
      <c r="ACC138" s="279"/>
      <c r="ACD138" s="279"/>
      <c r="ACE138" s="279"/>
      <c r="ACF138" s="279"/>
      <c r="ACG138" s="279"/>
      <c r="ACH138" s="279"/>
      <c r="ACI138" s="279"/>
      <c r="ACJ138" s="279"/>
      <c r="ACK138" s="279"/>
      <c r="ACL138" s="279"/>
      <c r="ACM138" s="279"/>
      <c r="ACN138" s="279"/>
      <c r="ACO138" s="279"/>
      <c r="ACP138" s="279"/>
      <c r="ACQ138" s="279"/>
      <c r="ACR138" s="279"/>
      <c r="ACS138" s="279"/>
      <c r="ACT138" s="279"/>
      <c r="ACU138" s="279"/>
      <c r="ACV138" s="279"/>
      <c r="ACW138" s="279"/>
      <c r="ACX138" s="279"/>
      <c r="ACY138" s="279"/>
      <c r="ACZ138" s="279"/>
      <c r="ADA138" s="279"/>
      <c r="ADB138" s="279"/>
      <c r="ADC138" s="279"/>
      <c r="ADD138" s="279"/>
      <c r="ADE138" s="279"/>
      <c r="ADF138" s="279"/>
      <c r="ADG138" s="279"/>
      <c r="ADH138" s="279"/>
      <c r="ADI138" s="279"/>
      <c r="ADJ138" s="279"/>
      <c r="ADK138" s="279"/>
      <c r="ADL138" s="279"/>
      <c r="ADM138" s="279"/>
      <c r="ADN138" s="279"/>
      <c r="ADO138" s="279"/>
      <c r="ADP138" s="279"/>
      <c r="ADQ138" s="279"/>
      <c r="ADR138" s="279"/>
      <c r="ADS138" s="279"/>
      <c r="ADT138" s="279"/>
      <c r="ADU138" s="279"/>
      <c r="ADV138" s="279"/>
      <c r="ADW138" s="279"/>
      <c r="ADX138" s="279"/>
      <c r="ADY138" s="279"/>
      <c r="ADZ138" s="279"/>
      <c r="AEA138" s="279"/>
      <c r="AEB138" s="279"/>
      <c r="AEC138" s="279"/>
      <c r="AED138" s="279"/>
      <c r="AEE138" s="279"/>
      <c r="AEF138" s="279"/>
      <c r="AEG138" s="279"/>
      <c r="AEH138" s="279"/>
      <c r="AEI138" s="279"/>
      <c r="AEJ138" s="279"/>
      <c r="AEK138" s="279"/>
      <c r="AEL138" s="279"/>
      <c r="AEM138" s="279"/>
      <c r="AEN138" s="279"/>
      <c r="AEO138" s="279"/>
      <c r="AEP138" s="279"/>
      <c r="AEQ138" s="279"/>
      <c r="AER138" s="279"/>
      <c r="AES138" s="279"/>
      <c r="AET138" s="279"/>
      <c r="AEU138" s="279"/>
      <c r="AEV138" s="279"/>
      <c r="AEW138" s="279"/>
      <c r="AEX138" s="279"/>
      <c r="AEY138" s="279"/>
      <c r="AEZ138" s="279"/>
      <c r="AFA138" s="279"/>
      <c r="AFB138" s="279"/>
      <c r="AFC138" s="279"/>
      <c r="AFD138" s="279"/>
      <c r="AFE138" s="279"/>
      <c r="AFF138" s="279"/>
      <c r="AFG138" s="279"/>
      <c r="AFH138" s="279"/>
      <c r="AFI138" s="279"/>
      <c r="AFJ138" s="279"/>
      <c r="AFK138" s="279"/>
      <c r="AFL138" s="279"/>
      <c r="AFM138" s="279"/>
      <c r="AFN138" s="279"/>
      <c r="AFO138" s="279"/>
      <c r="AFP138" s="279"/>
      <c r="AFQ138" s="279"/>
      <c r="AFR138" s="279"/>
      <c r="AFS138" s="279"/>
      <c r="AFT138" s="279"/>
      <c r="AFU138" s="279"/>
      <c r="AFV138" s="279"/>
      <c r="AFW138" s="279"/>
      <c r="AFX138" s="279"/>
      <c r="AFY138" s="279"/>
      <c r="AFZ138" s="279"/>
      <c r="AGA138" s="279"/>
      <c r="AGB138" s="279"/>
      <c r="AGC138" s="279"/>
      <c r="AGD138" s="279"/>
      <c r="AGE138" s="279"/>
      <c r="AGF138" s="279"/>
      <c r="AGG138" s="279"/>
      <c r="AGH138" s="279"/>
      <c r="AGI138" s="279"/>
      <c r="AGJ138" s="279"/>
      <c r="AGK138" s="279"/>
      <c r="AGL138" s="279"/>
      <c r="AGM138" s="279"/>
      <c r="AGN138" s="279"/>
      <c r="AGO138" s="279"/>
      <c r="AGP138" s="279"/>
      <c r="AGQ138" s="279"/>
      <c r="AGR138" s="279"/>
      <c r="AGS138" s="279"/>
      <c r="AGT138" s="279"/>
      <c r="AGU138" s="279"/>
      <c r="AGV138" s="279"/>
      <c r="AGW138" s="279"/>
      <c r="AGX138" s="279"/>
      <c r="AGY138" s="279"/>
      <c r="AGZ138" s="279"/>
      <c r="AHA138" s="279"/>
      <c r="AHB138" s="279"/>
      <c r="AHC138" s="279"/>
      <c r="AHD138" s="279"/>
      <c r="AHE138" s="279"/>
      <c r="AHF138" s="279"/>
      <c r="AHG138" s="279"/>
      <c r="AHH138" s="279"/>
      <c r="AHI138" s="279"/>
      <c r="AHJ138" s="279"/>
      <c r="AHK138" s="279"/>
      <c r="AHL138" s="279"/>
      <c r="AHM138" s="279"/>
      <c r="AHN138" s="279"/>
      <c r="AHO138" s="279"/>
      <c r="AHP138" s="279"/>
      <c r="AHQ138" s="279"/>
      <c r="AHR138" s="279"/>
      <c r="AHS138" s="279"/>
      <c r="AHT138" s="279"/>
      <c r="AHU138" s="279"/>
      <c r="AHV138" s="279"/>
      <c r="AHW138" s="279"/>
      <c r="AHX138" s="279"/>
      <c r="AHY138" s="279"/>
      <c r="AHZ138" s="279"/>
      <c r="AIA138" s="279"/>
      <c r="AIB138" s="279"/>
      <c r="AIC138" s="279"/>
      <c r="AID138" s="279"/>
      <c r="AIE138" s="279"/>
      <c r="AIF138" s="279"/>
      <c r="AIG138" s="279"/>
      <c r="AIH138" s="279"/>
      <c r="AII138" s="279"/>
      <c r="AIJ138" s="279"/>
      <c r="AIK138" s="279"/>
      <c r="AIL138" s="279"/>
      <c r="AIM138" s="279"/>
      <c r="AIN138" s="279"/>
      <c r="AIO138" s="279"/>
      <c r="AIP138" s="279"/>
      <c r="AIQ138" s="279"/>
      <c r="AIR138" s="279"/>
      <c r="AIS138" s="279"/>
      <c r="AIT138" s="279"/>
      <c r="AIU138" s="279"/>
      <c r="AIV138" s="279"/>
      <c r="AIW138" s="279"/>
      <c r="AIX138" s="279"/>
      <c r="AIY138" s="279"/>
      <c r="AIZ138" s="279"/>
      <c r="AJA138" s="279"/>
      <c r="AJB138" s="279"/>
      <c r="AJC138" s="279"/>
      <c r="AJD138" s="279"/>
      <c r="AJE138" s="279"/>
      <c r="AJF138" s="279"/>
      <c r="AJG138" s="279"/>
      <c r="AJH138" s="279"/>
      <c r="AJI138" s="279"/>
      <c r="AJJ138" s="279"/>
      <c r="AJK138" s="279"/>
      <c r="AJL138" s="279"/>
      <c r="AJM138" s="279"/>
      <c r="AJN138" s="279"/>
      <c r="AJO138" s="279"/>
      <c r="AJP138" s="279"/>
      <c r="AJQ138" s="279"/>
      <c r="AJR138" s="279"/>
      <c r="AJS138" s="279"/>
      <c r="AJT138" s="279"/>
      <c r="AJU138" s="279"/>
      <c r="AJV138" s="279"/>
      <c r="AJW138" s="279"/>
      <c r="AJX138" s="279"/>
      <c r="AJY138" s="279"/>
      <c r="AJZ138" s="279"/>
      <c r="AKA138" s="279"/>
      <c r="AKB138" s="279"/>
      <c r="AKC138" s="279"/>
      <c r="AKD138" s="279"/>
      <c r="AKE138" s="279"/>
      <c r="AKF138" s="279"/>
      <c r="AKG138" s="279"/>
      <c r="AKH138" s="279"/>
      <c r="AKI138" s="279"/>
      <c r="AKJ138" s="279"/>
      <c r="AKK138" s="279"/>
      <c r="AKL138" s="279"/>
      <c r="AKM138" s="279"/>
      <c r="AKN138" s="279"/>
      <c r="AKO138" s="279"/>
      <c r="AKP138" s="279"/>
      <c r="AKQ138" s="279"/>
      <c r="AKR138" s="279"/>
      <c r="AKS138" s="279"/>
      <c r="AKT138" s="279"/>
      <c r="AKU138" s="279"/>
      <c r="AKV138" s="279"/>
      <c r="AKW138" s="279"/>
      <c r="AKX138" s="279"/>
      <c r="AKY138" s="279"/>
      <c r="AKZ138" s="279"/>
      <c r="ALA138" s="279"/>
      <c r="ALB138" s="279"/>
      <c r="ALC138" s="279"/>
      <c r="ALD138" s="279"/>
      <c r="ALE138" s="279"/>
      <c r="ALF138" s="279"/>
      <c r="ALG138" s="279"/>
      <c r="ALH138" s="279"/>
      <c r="ALI138" s="279"/>
      <c r="ALJ138" s="279"/>
      <c r="ALK138" s="279"/>
      <c r="ALL138" s="279"/>
      <c r="ALM138" s="279"/>
      <c r="ALN138" s="279"/>
      <c r="ALO138" s="279"/>
      <c r="ALP138" s="279"/>
      <c r="ALQ138" s="279"/>
      <c r="ALR138" s="279"/>
      <c r="ALS138" s="279"/>
      <c r="ALT138" s="279"/>
      <c r="ALU138" s="279"/>
      <c r="ALV138" s="279"/>
      <c r="ALW138" s="279"/>
      <c r="ALX138" s="279"/>
      <c r="ALY138" s="279"/>
      <c r="ALZ138" s="279"/>
      <c r="AMA138" s="279"/>
      <c r="AMB138" s="279"/>
      <c r="AMC138" s="279"/>
      <c r="AMD138" s="279"/>
      <c r="AME138" s="279"/>
      <c r="AMF138" s="279"/>
      <c r="AMG138" s="279"/>
      <c r="AMH138" s="279"/>
      <c r="AMI138" s="279"/>
      <c r="AMJ138" s="279"/>
      <c r="AMK138" s="279"/>
    </row>
    <row r="139" spans="1:1025" customFormat="1" ht="135.75" customHeight="1" x14ac:dyDescent="0.25">
      <c r="A139" s="279"/>
      <c r="B139" s="287">
        <v>11</v>
      </c>
      <c r="C139" s="291" t="s">
        <v>233</v>
      </c>
      <c r="D139" s="296"/>
      <c r="E139" s="297"/>
      <c r="F139" s="298"/>
      <c r="G139" s="311" t="s">
        <v>255</v>
      </c>
      <c r="H139" s="299"/>
      <c r="I139" s="279"/>
      <c r="J139" s="279"/>
      <c r="K139" s="279"/>
      <c r="L139" s="279"/>
      <c r="M139" s="279"/>
      <c r="N139" s="279"/>
      <c r="O139" s="279"/>
      <c r="P139" s="279"/>
      <c r="Q139" s="279"/>
      <c r="R139" s="279"/>
      <c r="S139" s="279"/>
      <c r="T139" s="279"/>
      <c r="U139" s="279"/>
      <c r="V139" s="279"/>
      <c r="W139" s="279"/>
      <c r="X139" s="279"/>
      <c r="Y139" s="279"/>
      <c r="Z139" s="279"/>
      <c r="AA139" s="279"/>
      <c r="AB139" s="279"/>
      <c r="AC139" s="279"/>
      <c r="AD139" s="279"/>
      <c r="AE139" s="279"/>
      <c r="AF139" s="279"/>
      <c r="AG139" s="279"/>
      <c r="AH139" s="279"/>
      <c r="AI139" s="279"/>
      <c r="AJ139" s="279"/>
      <c r="AK139" s="279"/>
      <c r="AL139" s="279"/>
      <c r="AM139" s="279"/>
      <c r="AN139" s="279"/>
      <c r="AO139" s="279"/>
      <c r="AP139" s="279"/>
      <c r="AQ139" s="279"/>
      <c r="AR139" s="279"/>
      <c r="AS139" s="279"/>
      <c r="AT139" s="279"/>
      <c r="AU139" s="279"/>
      <c r="AV139" s="279"/>
      <c r="AW139" s="279"/>
      <c r="AX139" s="279"/>
      <c r="AY139" s="279"/>
      <c r="AZ139" s="279"/>
      <c r="BA139" s="279"/>
      <c r="BB139" s="279"/>
      <c r="BC139" s="279"/>
      <c r="BD139" s="279"/>
      <c r="BE139" s="279"/>
      <c r="BF139" s="279"/>
      <c r="BG139" s="279"/>
      <c r="BH139" s="279"/>
      <c r="BI139" s="279"/>
      <c r="BJ139" s="279"/>
      <c r="BK139" s="279"/>
      <c r="BL139" s="279"/>
      <c r="BM139" s="279"/>
      <c r="BN139" s="279"/>
      <c r="BO139" s="279"/>
      <c r="BP139" s="279"/>
      <c r="BQ139" s="279"/>
      <c r="BR139" s="279"/>
      <c r="BS139" s="279"/>
      <c r="BT139" s="279"/>
      <c r="BU139" s="279"/>
      <c r="BV139" s="279"/>
      <c r="BW139" s="279"/>
      <c r="BX139" s="279"/>
      <c r="BY139" s="279"/>
      <c r="BZ139" s="279"/>
      <c r="CA139" s="279"/>
      <c r="CB139" s="279"/>
      <c r="CC139" s="279"/>
      <c r="CD139" s="279"/>
      <c r="CE139" s="279"/>
      <c r="CF139" s="279"/>
      <c r="CG139" s="279"/>
      <c r="CH139" s="279"/>
      <c r="CI139" s="279"/>
      <c r="CJ139" s="279"/>
      <c r="CK139" s="279"/>
      <c r="CL139" s="279"/>
      <c r="CM139" s="279"/>
      <c r="CN139" s="279"/>
      <c r="CO139" s="279"/>
      <c r="CP139" s="279"/>
      <c r="CQ139" s="279"/>
      <c r="CR139" s="279"/>
      <c r="CS139" s="279"/>
      <c r="CT139" s="279"/>
      <c r="CU139" s="279"/>
      <c r="CV139" s="279"/>
      <c r="CW139" s="279"/>
      <c r="CX139" s="279"/>
      <c r="CY139" s="279"/>
      <c r="CZ139" s="279"/>
      <c r="DA139" s="279"/>
      <c r="DB139" s="279"/>
      <c r="DC139" s="279"/>
      <c r="DD139" s="279"/>
      <c r="DE139" s="279"/>
      <c r="DF139" s="279"/>
      <c r="DG139" s="279"/>
      <c r="DH139" s="279"/>
      <c r="DI139" s="279"/>
      <c r="DJ139" s="279"/>
      <c r="DK139" s="279"/>
      <c r="DL139" s="279"/>
      <c r="DM139" s="279"/>
      <c r="DN139" s="279"/>
      <c r="DO139" s="279"/>
      <c r="DP139" s="279"/>
      <c r="DQ139" s="279"/>
      <c r="DR139" s="279"/>
      <c r="DS139" s="279"/>
      <c r="DT139" s="279"/>
      <c r="DU139" s="279"/>
      <c r="DV139" s="279"/>
      <c r="DW139" s="279"/>
      <c r="DX139" s="279"/>
      <c r="DY139" s="279"/>
      <c r="DZ139" s="279"/>
      <c r="EA139" s="279"/>
      <c r="EB139" s="279"/>
      <c r="EC139" s="279"/>
      <c r="ED139" s="279"/>
      <c r="EE139" s="279"/>
      <c r="EF139" s="279"/>
      <c r="EG139" s="279"/>
      <c r="EH139" s="279"/>
      <c r="EI139" s="279"/>
      <c r="EJ139" s="279"/>
      <c r="EK139" s="279"/>
      <c r="EL139" s="279"/>
      <c r="EM139" s="279"/>
      <c r="EN139" s="279"/>
      <c r="EO139" s="279"/>
      <c r="EP139" s="279"/>
      <c r="EQ139" s="279"/>
      <c r="ER139" s="279"/>
      <c r="ES139" s="279"/>
      <c r="ET139" s="279"/>
      <c r="EU139" s="279"/>
      <c r="EV139" s="279"/>
      <c r="EW139" s="279"/>
      <c r="EX139" s="279"/>
      <c r="EY139" s="279"/>
      <c r="EZ139" s="279"/>
      <c r="FA139" s="279"/>
      <c r="FB139" s="279"/>
      <c r="FC139" s="279"/>
      <c r="FD139" s="279"/>
      <c r="FE139" s="279"/>
      <c r="FF139" s="279"/>
      <c r="FG139" s="279"/>
      <c r="FH139" s="279"/>
      <c r="FI139" s="279"/>
      <c r="FJ139" s="279"/>
      <c r="FK139" s="279"/>
      <c r="FL139" s="279"/>
      <c r="FM139" s="279"/>
      <c r="FN139" s="279"/>
      <c r="FO139" s="279"/>
      <c r="FP139" s="279"/>
      <c r="FQ139" s="279"/>
      <c r="FR139" s="279"/>
      <c r="FS139" s="279"/>
      <c r="FT139" s="279"/>
      <c r="FU139" s="279"/>
      <c r="FV139" s="279"/>
      <c r="FW139" s="279"/>
      <c r="FX139" s="279"/>
      <c r="FY139" s="279"/>
      <c r="FZ139" s="279"/>
      <c r="GA139" s="279"/>
      <c r="GB139" s="279"/>
      <c r="GC139" s="279"/>
      <c r="GD139" s="279"/>
      <c r="GE139" s="279"/>
      <c r="GF139" s="279"/>
      <c r="GG139" s="279"/>
      <c r="GH139" s="279"/>
      <c r="GI139" s="279"/>
      <c r="GJ139" s="279"/>
      <c r="GK139" s="279"/>
      <c r="GL139" s="279"/>
      <c r="GM139" s="279"/>
      <c r="GN139" s="279"/>
      <c r="GO139" s="279"/>
      <c r="GP139" s="279"/>
      <c r="GQ139" s="279"/>
      <c r="GR139" s="279"/>
      <c r="GS139" s="279"/>
      <c r="GT139" s="279"/>
      <c r="GU139" s="279"/>
      <c r="GV139" s="279"/>
      <c r="GW139" s="279"/>
      <c r="GX139" s="279"/>
      <c r="GY139" s="279"/>
      <c r="GZ139" s="279"/>
      <c r="HA139" s="279"/>
      <c r="HB139" s="279"/>
      <c r="HC139" s="279"/>
      <c r="HD139" s="279"/>
      <c r="HE139" s="279"/>
      <c r="HF139" s="279"/>
      <c r="HG139" s="279"/>
      <c r="HH139" s="279"/>
      <c r="HI139" s="279"/>
      <c r="HJ139" s="279"/>
      <c r="HK139" s="279"/>
      <c r="HL139" s="279"/>
      <c r="HM139" s="279"/>
      <c r="HN139" s="279"/>
      <c r="HO139" s="279"/>
      <c r="HP139" s="279"/>
      <c r="HQ139" s="279"/>
      <c r="HR139" s="279"/>
      <c r="HS139" s="279"/>
      <c r="HT139" s="279"/>
      <c r="HU139" s="279"/>
      <c r="HV139" s="279"/>
      <c r="HW139" s="279"/>
      <c r="HX139" s="279"/>
      <c r="HY139" s="279"/>
      <c r="HZ139" s="279"/>
      <c r="IA139" s="279"/>
      <c r="IB139" s="279"/>
      <c r="IC139" s="279"/>
      <c r="ID139" s="279"/>
      <c r="IE139" s="279"/>
      <c r="IF139" s="279"/>
      <c r="IG139" s="279"/>
      <c r="IH139" s="279"/>
      <c r="II139" s="279"/>
      <c r="IJ139" s="279"/>
      <c r="IK139" s="279"/>
      <c r="IL139" s="279"/>
      <c r="IM139" s="279"/>
      <c r="IN139" s="279"/>
      <c r="IO139" s="279"/>
      <c r="IP139" s="279"/>
      <c r="IQ139" s="279"/>
      <c r="IR139" s="279"/>
      <c r="IS139" s="279"/>
      <c r="IT139" s="279"/>
      <c r="IU139" s="279"/>
      <c r="IV139" s="279"/>
      <c r="IW139" s="279"/>
      <c r="IX139" s="279"/>
      <c r="IY139" s="279"/>
      <c r="IZ139" s="279"/>
      <c r="JA139" s="279"/>
      <c r="JB139" s="279"/>
      <c r="JC139" s="279"/>
      <c r="JD139" s="279"/>
      <c r="JE139" s="279"/>
      <c r="JF139" s="279"/>
      <c r="JG139" s="279"/>
      <c r="JH139" s="279"/>
      <c r="JI139" s="279"/>
      <c r="JJ139" s="279"/>
      <c r="JK139" s="279"/>
      <c r="JL139" s="279"/>
      <c r="JM139" s="279"/>
      <c r="JN139" s="279"/>
      <c r="JO139" s="279"/>
      <c r="JP139" s="279"/>
      <c r="JQ139" s="279"/>
      <c r="JR139" s="279"/>
      <c r="JS139" s="279"/>
      <c r="JT139" s="279"/>
      <c r="JU139" s="279"/>
      <c r="JV139" s="279"/>
      <c r="JW139" s="279"/>
      <c r="JX139" s="279"/>
      <c r="JY139" s="279"/>
      <c r="JZ139" s="279"/>
      <c r="KA139" s="279"/>
      <c r="KB139" s="279"/>
      <c r="KC139" s="279"/>
      <c r="KD139" s="279"/>
      <c r="KE139" s="279"/>
      <c r="KF139" s="279"/>
      <c r="KG139" s="279"/>
      <c r="KH139" s="279"/>
      <c r="KI139" s="279"/>
      <c r="KJ139" s="279"/>
      <c r="KK139" s="279"/>
      <c r="KL139" s="279"/>
      <c r="KM139" s="279"/>
      <c r="KN139" s="279"/>
      <c r="KO139" s="279"/>
      <c r="KP139" s="279"/>
      <c r="KQ139" s="279"/>
      <c r="KR139" s="279"/>
      <c r="KS139" s="279"/>
      <c r="KT139" s="279"/>
      <c r="KU139" s="279"/>
      <c r="KV139" s="279"/>
      <c r="KW139" s="279"/>
      <c r="KX139" s="279"/>
      <c r="KY139" s="279"/>
      <c r="KZ139" s="279"/>
      <c r="LA139" s="279"/>
      <c r="LB139" s="279"/>
      <c r="LC139" s="279"/>
      <c r="LD139" s="279"/>
      <c r="LE139" s="279"/>
      <c r="LF139" s="279"/>
      <c r="LG139" s="279"/>
      <c r="LH139" s="279"/>
      <c r="LI139" s="279"/>
      <c r="LJ139" s="279"/>
      <c r="LK139" s="279"/>
      <c r="LL139" s="279"/>
      <c r="LM139" s="279"/>
      <c r="LN139" s="279"/>
      <c r="LO139" s="279"/>
      <c r="LP139" s="279"/>
      <c r="LQ139" s="279"/>
      <c r="LR139" s="279"/>
      <c r="LS139" s="279"/>
      <c r="LT139" s="279"/>
      <c r="LU139" s="279"/>
      <c r="LV139" s="279"/>
      <c r="LW139" s="279"/>
      <c r="LX139" s="279"/>
      <c r="LY139" s="279"/>
      <c r="LZ139" s="279"/>
      <c r="MA139" s="279"/>
      <c r="MB139" s="279"/>
      <c r="MC139" s="279"/>
      <c r="MD139" s="279"/>
      <c r="ME139" s="279"/>
      <c r="MF139" s="279"/>
      <c r="MG139" s="279"/>
      <c r="MH139" s="279"/>
      <c r="MI139" s="279"/>
      <c r="MJ139" s="279"/>
      <c r="MK139" s="279"/>
      <c r="ML139" s="279"/>
      <c r="MM139" s="279"/>
      <c r="MN139" s="279"/>
      <c r="MO139" s="279"/>
      <c r="MP139" s="279"/>
      <c r="MQ139" s="279"/>
      <c r="MR139" s="279"/>
      <c r="MS139" s="279"/>
      <c r="MT139" s="279"/>
      <c r="MU139" s="279"/>
      <c r="MV139" s="279"/>
      <c r="MW139" s="279"/>
      <c r="MX139" s="279"/>
      <c r="MY139" s="279"/>
      <c r="MZ139" s="279"/>
      <c r="NA139" s="279"/>
      <c r="NB139" s="279"/>
      <c r="NC139" s="279"/>
      <c r="ND139" s="279"/>
      <c r="NE139" s="279"/>
      <c r="NF139" s="279"/>
      <c r="NG139" s="279"/>
      <c r="NH139" s="279"/>
      <c r="NI139" s="279"/>
      <c r="NJ139" s="279"/>
      <c r="NK139" s="279"/>
      <c r="NL139" s="279"/>
      <c r="NM139" s="279"/>
      <c r="NN139" s="279"/>
      <c r="NO139" s="279"/>
      <c r="NP139" s="279"/>
      <c r="NQ139" s="279"/>
      <c r="NR139" s="279"/>
      <c r="NS139" s="279"/>
      <c r="NT139" s="279"/>
      <c r="NU139" s="279"/>
      <c r="NV139" s="279"/>
      <c r="NW139" s="279"/>
      <c r="NX139" s="279"/>
      <c r="NY139" s="279"/>
      <c r="NZ139" s="279"/>
      <c r="OA139" s="279"/>
      <c r="OB139" s="279"/>
      <c r="OC139" s="279"/>
      <c r="OD139" s="279"/>
      <c r="OE139" s="279"/>
      <c r="OF139" s="279"/>
      <c r="OG139" s="279"/>
      <c r="OH139" s="279"/>
      <c r="OI139" s="279"/>
      <c r="OJ139" s="279"/>
      <c r="OK139" s="279"/>
      <c r="OL139" s="279"/>
      <c r="OM139" s="279"/>
      <c r="ON139" s="279"/>
      <c r="OO139" s="279"/>
      <c r="OP139" s="279"/>
      <c r="OQ139" s="279"/>
      <c r="OR139" s="279"/>
      <c r="OS139" s="279"/>
      <c r="OT139" s="279"/>
      <c r="OU139" s="279"/>
      <c r="OV139" s="279"/>
      <c r="OW139" s="279"/>
      <c r="OX139" s="279"/>
      <c r="OY139" s="279"/>
      <c r="OZ139" s="279"/>
      <c r="PA139" s="279"/>
      <c r="PB139" s="279"/>
      <c r="PC139" s="279"/>
      <c r="PD139" s="279"/>
      <c r="PE139" s="279"/>
      <c r="PF139" s="279"/>
      <c r="PG139" s="279"/>
      <c r="PH139" s="279"/>
      <c r="PI139" s="279"/>
      <c r="PJ139" s="279"/>
      <c r="PK139" s="279"/>
      <c r="PL139" s="279"/>
      <c r="PM139" s="279"/>
      <c r="PN139" s="279"/>
      <c r="PO139" s="279"/>
      <c r="PP139" s="279"/>
      <c r="PQ139" s="279"/>
      <c r="PR139" s="279"/>
      <c r="PS139" s="279"/>
      <c r="PT139" s="279"/>
      <c r="PU139" s="279"/>
      <c r="PV139" s="279"/>
      <c r="PW139" s="279"/>
      <c r="PX139" s="279"/>
      <c r="PY139" s="279"/>
      <c r="PZ139" s="279"/>
      <c r="QA139" s="279"/>
      <c r="QB139" s="279"/>
      <c r="QC139" s="279"/>
      <c r="QD139" s="279"/>
      <c r="QE139" s="279"/>
      <c r="QF139" s="279"/>
      <c r="QG139" s="279"/>
      <c r="QH139" s="279"/>
      <c r="QI139" s="279"/>
      <c r="QJ139" s="279"/>
      <c r="QK139" s="279"/>
      <c r="QL139" s="279"/>
      <c r="QM139" s="279"/>
      <c r="QN139" s="279"/>
      <c r="QO139" s="279"/>
      <c r="QP139" s="279"/>
      <c r="QQ139" s="279"/>
      <c r="QR139" s="279"/>
      <c r="QS139" s="279"/>
      <c r="QT139" s="279"/>
      <c r="QU139" s="279"/>
      <c r="QV139" s="279"/>
      <c r="QW139" s="279"/>
      <c r="QX139" s="279"/>
      <c r="QY139" s="279"/>
      <c r="QZ139" s="279"/>
      <c r="RA139" s="279"/>
      <c r="RB139" s="279"/>
      <c r="RC139" s="279"/>
      <c r="RD139" s="279"/>
      <c r="RE139" s="279"/>
      <c r="RF139" s="279"/>
      <c r="RG139" s="279"/>
      <c r="RH139" s="279"/>
      <c r="RI139" s="279"/>
      <c r="RJ139" s="279"/>
      <c r="RK139" s="279"/>
      <c r="RL139" s="279"/>
      <c r="RM139" s="279"/>
      <c r="RN139" s="279"/>
      <c r="RO139" s="279"/>
      <c r="RP139" s="279"/>
      <c r="RQ139" s="279"/>
      <c r="RR139" s="279"/>
      <c r="RS139" s="279"/>
      <c r="RT139" s="279"/>
      <c r="RU139" s="279"/>
      <c r="RV139" s="279"/>
      <c r="RW139" s="279"/>
      <c r="RX139" s="279"/>
      <c r="RY139" s="279"/>
      <c r="RZ139" s="279"/>
      <c r="SA139" s="279"/>
      <c r="SB139" s="279"/>
      <c r="SC139" s="279"/>
      <c r="SD139" s="279"/>
      <c r="SE139" s="279"/>
      <c r="SF139" s="279"/>
      <c r="SG139" s="279"/>
      <c r="SH139" s="279"/>
      <c r="SI139" s="279"/>
      <c r="SJ139" s="279"/>
      <c r="SK139" s="279"/>
      <c r="SL139" s="279"/>
      <c r="SM139" s="279"/>
      <c r="SN139" s="279"/>
      <c r="SO139" s="279"/>
      <c r="SP139" s="279"/>
      <c r="SQ139" s="279"/>
      <c r="SR139" s="279"/>
      <c r="SS139" s="279"/>
      <c r="ST139" s="279"/>
      <c r="SU139" s="279"/>
      <c r="SV139" s="279"/>
      <c r="SW139" s="279"/>
      <c r="SX139" s="279"/>
      <c r="SY139" s="279"/>
      <c r="SZ139" s="279"/>
      <c r="TA139" s="279"/>
      <c r="TB139" s="279"/>
      <c r="TC139" s="279"/>
      <c r="TD139" s="279"/>
      <c r="TE139" s="279"/>
      <c r="TF139" s="279"/>
      <c r="TG139" s="279"/>
      <c r="TH139" s="279"/>
      <c r="TI139" s="279"/>
      <c r="TJ139" s="279"/>
      <c r="TK139" s="279"/>
      <c r="TL139" s="279"/>
      <c r="TM139" s="279"/>
      <c r="TN139" s="279"/>
      <c r="TO139" s="279"/>
      <c r="TP139" s="279"/>
      <c r="TQ139" s="279"/>
      <c r="TR139" s="279"/>
      <c r="TS139" s="279"/>
      <c r="TT139" s="279"/>
      <c r="TU139" s="279"/>
      <c r="TV139" s="279"/>
      <c r="TW139" s="279"/>
      <c r="TX139" s="279"/>
      <c r="TY139" s="279"/>
      <c r="TZ139" s="279"/>
      <c r="UA139" s="279"/>
      <c r="UB139" s="279"/>
      <c r="UC139" s="279"/>
      <c r="UD139" s="279"/>
      <c r="UE139" s="279"/>
      <c r="UF139" s="279"/>
      <c r="UG139" s="279"/>
      <c r="UH139" s="279"/>
      <c r="UI139" s="279"/>
      <c r="UJ139" s="279"/>
      <c r="UK139" s="279"/>
      <c r="UL139" s="279"/>
      <c r="UM139" s="279"/>
      <c r="UN139" s="279"/>
      <c r="UO139" s="279"/>
      <c r="UP139" s="279"/>
      <c r="UQ139" s="279"/>
      <c r="UR139" s="279"/>
      <c r="US139" s="279"/>
      <c r="UT139" s="279"/>
      <c r="UU139" s="279"/>
      <c r="UV139" s="279"/>
      <c r="UW139" s="279"/>
      <c r="UX139" s="279"/>
      <c r="UY139" s="279"/>
      <c r="UZ139" s="279"/>
      <c r="VA139" s="279"/>
      <c r="VB139" s="279"/>
      <c r="VC139" s="279"/>
      <c r="VD139" s="279"/>
      <c r="VE139" s="279"/>
      <c r="VF139" s="279"/>
      <c r="VG139" s="279"/>
      <c r="VH139" s="279"/>
      <c r="VI139" s="279"/>
      <c r="VJ139" s="279"/>
      <c r="VK139" s="279"/>
      <c r="VL139" s="279"/>
      <c r="VM139" s="279"/>
      <c r="VN139" s="279"/>
      <c r="VO139" s="279"/>
      <c r="VP139" s="279"/>
      <c r="VQ139" s="279"/>
      <c r="VR139" s="279"/>
      <c r="VS139" s="279"/>
      <c r="VT139" s="279"/>
      <c r="VU139" s="279"/>
      <c r="VV139" s="279"/>
      <c r="VW139" s="279"/>
      <c r="VX139" s="279"/>
      <c r="VY139" s="279"/>
      <c r="VZ139" s="279"/>
      <c r="WA139" s="279"/>
      <c r="WB139" s="279"/>
      <c r="WC139" s="279"/>
      <c r="WD139" s="279"/>
      <c r="WE139" s="279"/>
      <c r="WF139" s="279"/>
      <c r="WG139" s="279"/>
      <c r="WH139" s="279"/>
      <c r="WI139" s="279"/>
      <c r="WJ139" s="279"/>
      <c r="WK139" s="279"/>
      <c r="WL139" s="279"/>
      <c r="WM139" s="279"/>
      <c r="WN139" s="279"/>
      <c r="WO139" s="279"/>
      <c r="WP139" s="279"/>
      <c r="WQ139" s="279"/>
      <c r="WR139" s="279"/>
      <c r="WS139" s="279"/>
      <c r="WT139" s="279"/>
      <c r="WU139" s="279"/>
      <c r="WV139" s="279"/>
      <c r="WW139" s="279"/>
      <c r="WX139" s="279"/>
      <c r="WY139" s="279"/>
      <c r="WZ139" s="279"/>
      <c r="XA139" s="279"/>
      <c r="XB139" s="279"/>
      <c r="XC139" s="279"/>
      <c r="XD139" s="279"/>
      <c r="XE139" s="279"/>
      <c r="XF139" s="279"/>
      <c r="XG139" s="279"/>
      <c r="XH139" s="279"/>
      <c r="XI139" s="279"/>
      <c r="XJ139" s="279"/>
      <c r="XK139" s="279"/>
      <c r="XL139" s="279"/>
      <c r="XM139" s="279"/>
      <c r="XN139" s="279"/>
      <c r="XO139" s="279"/>
      <c r="XP139" s="279"/>
      <c r="XQ139" s="279"/>
      <c r="XR139" s="279"/>
      <c r="XS139" s="279"/>
      <c r="XT139" s="279"/>
      <c r="XU139" s="279"/>
      <c r="XV139" s="279"/>
      <c r="XW139" s="279"/>
      <c r="XX139" s="279"/>
      <c r="XY139" s="279"/>
      <c r="XZ139" s="279"/>
      <c r="YA139" s="279"/>
      <c r="YB139" s="279"/>
      <c r="YC139" s="279"/>
      <c r="YD139" s="279"/>
      <c r="YE139" s="279"/>
      <c r="YF139" s="279"/>
      <c r="YG139" s="279"/>
      <c r="YH139" s="279"/>
      <c r="YI139" s="279"/>
      <c r="YJ139" s="279"/>
      <c r="YK139" s="279"/>
      <c r="YL139" s="279"/>
      <c r="YM139" s="279"/>
      <c r="YN139" s="279"/>
      <c r="YO139" s="279"/>
      <c r="YP139" s="279"/>
      <c r="YQ139" s="279"/>
      <c r="YR139" s="279"/>
      <c r="YS139" s="279"/>
      <c r="YT139" s="279"/>
      <c r="YU139" s="279"/>
      <c r="YV139" s="279"/>
      <c r="YW139" s="279"/>
      <c r="YX139" s="279"/>
      <c r="YY139" s="279"/>
      <c r="YZ139" s="279"/>
      <c r="ZA139" s="279"/>
      <c r="ZB139" s="279"/>
      <c r="ZC139" s="279"/>
      <c r="ZD139" s="279"/>
      <c r="ZE139" s="279"/>
      <c r="ZF139" s="279"/>
      <c r="ZG139" s="279"/>
      <c r="ZH139" s="279"/>
      <c r="ZI139" s="279"/>
      <c r="ZJ139" s="279"/>
      <c r="ZK139" s="279"/>
      <c r="ZL139" s="279"/>
      <c r="ZM139" s="279"/>
      <c r="ZN139" s="279"/>
      <c r="ZO139" s="279"/>
      <c r="ZP139" s="279"/>
      <c r="ZQ139" s="279"/>
      <c r="ZR139" s="279"/>
      <c r="ZS139" s="279"/>
      <c r="ZT139" s="279"/>
      <c r="ZU139" s="279"/>
      <c r="ZV139" s="279"/>
      <c r="ZW139" s="279"/>
      <c r="ZX139" s="279"/>
      <c r="ZY139" s="279"/>
      <c r="ZZ139" s="279"/>
      <c r="AAA139" s="279"/>
      <c r="AAB139" s="279"/>
      <c r="AAC139" s="279"/>
      <c r="AAD139" s="279"/>
      <c r="AAE139" s="279"/>
      <c r="AAF139" s="279"/>
      <c r="AAG139" s="279"/>
      <c r="AAH139" s="279"/>
      <c r="AAI139" s="279"/>
      <c r="AAJ139" s="279"/>
      <c r="AAK139" s="279"/>
      <c r="AAL139" s="279"/>
      <c r="AAM139" s="279"/>
      <c r="AAN139" s="279"/>
      <c r="AAO139" s="279"/>
      <c r="AAP139" s="279"/>
      <c r="AAQ139" s="279"/>
      <c r="AAR139" s="279"/>
      <c r="AAS139" s="279"/>
      <c r="AAT139" s="279"/>
      <c r="AAU139" s="279"/>
      <c r="AAV139" s="279"/>
      <c r="AAW139" s="279"/>
      <c r="AAX139" s="279"/>
      <c r="AAY139" s="279"/>
      <c r="AAZ139" s="279"/>
      <c r="ABA139" s="279"/>
      <c r="ABB139" s="279"/>
      <c r="ABC139" s="279"/>
      <c r="ABD139" s="279"/>
      <c r="ABE139" s="279"/>
      <c r="ABF139" s="279"/>
      <c r="ABG139" s="279"/>
      <c r="ABH139" s="279"/>
      <c r="ABI139" s="279"/>
      <c r="ABJ139" s="279"/>
      <c r="ABK139" s="279"/>
      <c r="ABL139" s="279"/>
      <c r="ABM139" s="279"/>
      <c r="ABN139" s="279"/>
      <c r="ABO139" s="279"/>
      <c r="ABP139" s="279"/>
      <c r="ABQ139" s="279"/>
      <c r="ABR139" s="279"/>
      <c r="ABS139" s="279"/>
      <c r="ABT139" s="279"/>
      <c r="ABU139" s="279"/>
      <c r="ABV139" s="279"/>
      <c r="ABW139" s="279"/>
      <c r="ABX139" s="279"/>
      <c r="ABY139" s="279"/>
      <c r="ABZ139" s="279"/>
      <c r="ACA139" s="279"/>
      <c r="ACB139" s="279"/>
      <c r="ACC139" s="279"/>
      <c r="ACD139" s="279"/>
      <c r="ACE139" s="279"/>
      <c r="ACF139" s="279"/>
      <c r="ACG139" s="279"/>
      <c r="ACH139" s="279"/>
      <c r="ACI139" s="279"/>
      <c r="ACJ139" s="279"/>
      <c r="ACK139" s="279"/>
      <c r="ACL139" s="279"/>
      <c r="ACM139" s="279"/>
      <c r="ACN139" s="279"/>
      <c r="ACO139" s="279"/>
      <c r="ACP139" s="279"/>
      <c r="ACQ139" s="279"/>
      <c r="ACR139" s="279"/>
      <c r="ACS139" s="279"/>
      <c r="ACT139" s="279"/>
      <c r="ACU139" s="279"/>
      <c r="ACV139" s="279"/>
      <c r="ACW139" s="279"/>
      <c r="ACX139" s="279"/>
      <c r="ACY139" s="279"/>
      <c r="ACZ139" s="279"/>
      <c r="ADA139" s="279"/>
      <c r="ADB139" s="279"/>
      <c r="ADC139" s="279"/>
      <c r="ADD139" s="279"/>
      <c r="ADE139" s="279"/>
      <c r="ADF139" s="279"/>
      <c r="ADG139" s="279"/>
      <c r="ADH139" s="279"/>
      <c r="ADI139" s="279"/>
      <c r="ADJ139" s="279"/>
      <c r="ADK139" s="279"/>
      <c r="ADL139" s="279"/>
      <c r="ADM139" s="279"/>
      <c r="ADN139" s="279"/>
      <c r="ADO139" s="279"/>
      <c r="ADP139" s="279"/>
      <c r="ADQ139" s="279"/>
      <c r="ADR139" s="279"/>
      <c r="ADS139" s="279"/>
      <c r="ADT139" s="279"/>
      <c r="ADU139" s="279"/>
      <c r="ADV139" s="279"/>
      <c r="ADW139" s="279"/>
      <c r="ADX139" s="279"/>
      <c r="ADY139" s="279"/>
      <c r="ADZ139" s="279"/>
      <c r="AEA139" s="279"/>
      <c r="AEB139" s="279"/>
      <c r="AEC139" s="279"/>
      <c r="AED139" s="279"/>
      <c r="AEE139" s="279"/>
      <c r="AEF139" s="279"/>
      <c r="AEG139" s="279"/>
      <c r="AEH139" s="279"/>
      <c r="AEI139" s="279"/>
      <c r="AEJ139" s="279"/>
      <c r="AEK139" s="279"/>
      <c r="AEL139" s="279"/>
      <c r="AEM139" s="279"/>
      <c r="AEN139" s="279"/>
      <c r="AEO139" s="279"/>
      <c r="AEP139" s="279"/>
      <c r="AEQ139" s="279"/>
      <c r="AER139" s="279"/>
      <c r="AES139" s="279"/>
      <c r="AET139" s="279"/>
      <c r="AEU139" s="279"/>
      <c r="AEV139" s="279"/>
      <c r="AEW139" s="279"/>
      <c r="AEX139" s="279"/>
      <c r="AEY139" s="279"/>
      <c r="AEZ139" s="279"/>
      <c r="AFA139" s="279"/>
      <c r="AFB139" s="279"/>
      <c r="AFC139" s="279"/>
      <c r="AFD139" s="279"/>
      <c r="AFE139" s="279"/>
      <c r="AFF139" s="279"/>
      <c r="AFG139" s="279"/>
      <c r="AFH139" s="279"/>
      <c r="AFI139" s="279"/>
      <c r="AFJ139" s="279"/>
      <c r="AFK139" s="279"/>
      <c r="AFL139" s="279"/>
      <c r="AFM139" s="279"/>
      <c r="AFN139" s="279"/>
      <c r="AFO139" s="279"/>
      <c r="AFP139" s="279"/>
      <c r="AFQ139" s="279"/>
      <c r="AFR139" s="279"/>
      <c r="AFS139" s="279"/>
      <c r="AFT139" s="279"/>
      <c r="AFU139" s="279"/>
      <c r="AFV139" s="279"/>
      <c r="AFW139" s="279"/>
      <c r="AFX139" s="279"/>
      <c r="AFY139" s="279"/>
      <c r="AFZ139" s="279"/>
      <c r="AGA139" s="279"/>
      <c r="AGB139" s="279"/>
      <c r="AGC139" s="279"/>
      <c r="AGD139" s="279"/>
      <c r="AGE139" s="279"/>
      <c r="AGF139" s="279"/>
      <c r="AGG139" s="279"/>
      <c r="AGH139" s="279"/>
      <c r="AGI139" s="279"/>
      <c r="AGJ139" s="279"/>
      <c r="AGK139" s="279"/>
      <c r="AGL139" s="279"/>
      <c r="AGM139" s="279"/>
      <c r="AGN139" s="279"/>
      <c r="AGO139" s="279"/>
      <c r="AGP139" s="279"/>
      <c r="AGQ139" s="279"/>
      <c r="AGR139" s="279"/>
      <c r="AGS139" s="279"/>
      <c r="AGT139" s="279"/>
      <c r="AGU139" s="279"/>
      <c r="AGV139" s="279"/>
      <c r="AGW139" s="279"/>
      <c r="AGX139" s="279"/>
      <c r="AGY139" s="279"/>
      <c r="AGZ139" s="279"/>
      <c r="AHA139" s="279"/>
      <c r="AHB139" s="279"/>
      <c r="AHC139" s="279"/>
      <c r="AHD139" s="279"/>
      <c r="AHE139" s="279"/>
      <c r="AHF139" s="279"/>
      <c r="AHG139" s="279"/>
      <c r="AHH139" s="279"/>
      <c r="AHI139" s="279"/>
      <c r="AHJ139" s="279"/>
      <c r="AHK139" s="279"/>
      <c r="AHL139" s="279"/>
      <c r="AHM139" s="279"/>
      <c r="AHN139" s="279"/>
      <c r="AHO139" s="279"/>
      <c r="AHP139" s="279"/>
      <c r="AHQ139" s="279"/>
      <c r="AHR139" s="279"/>
      <c r="AHS139" s="279"/>
      <c r="AHT139" s="279"/>
      <c r="AHU139" s="279"/>
      <c r="AHV139" s="279"/>
      <c r="AHW139" s="279"/>
      <c r="AHX139" s="279"/>
      <c r="AHY139" s="279"/>
      <c r="AHZ139" s="279"/>
      <c r="AIA139" s="279"/>
      <c r="AIB139" s="279"/>
      <c r="AIC139" s="279"/>
      <c r="AID139" s="279"/>
      <c r="AIE139" s="279"/>
      <c r="AIF139" s="279"/>
      <c r="AIG139" s="279"/>
      <c r="AIH139" s="279"/>
      <c r="AII139" s="279"/>
      <c r="AIJ139" s="279"/>
      <c r="AIK139" s="279"/>
      <c r="AIL139" s="279"/>
      <c r="AIM139" s="279"/>
      <c r="AIN139" s="279"/>
      <c r="AIO139" s="279"/>
      <c r="AIP139" s="279"/>
      <c r="AIQ139" s="279"/>
      <c r="AIR139" s="279"/>
      <c r="AIS139" s="279"/>
      <c r="AIT139" s="279"/>
      <c r="AIU139" s="279"/>
      <c r="AIV139" s="279"/>
      <c r="AIW139" s="279"/>
      <c r="AIX139" s="279"/>
      <c r="AIY139" s="279"/>
      <c r="AIZ139" s="279"/>
      <c r="AJA139" s="279"/>
      <c r="AJB139" s="279"/>
      <c r="AJC139" s="279"/>
      <c r="AJD139" s="279"/>
      <c r="AJE139" s="279"/>
      <c r="AJF139" s="279"/>
      <c r="AJG139" s="279"/>
      <c r="AJH139" s="279"/>
      <c r="AJI139" s="279"/>
      <c r="AJJ139" s="279"/>
      <c r="AJK139" s="279"/>
      <c r="AJL139" s="279"/>
      <c r="AJM139" s="279"/>
      <c r="AJN139" s="279"/>
      <c r="AJO139" s="279"/>
      <c r="AJP139" s="279"/>
      <c r="AJQ139" s="279"/>
      <c r="AJR139" s="279"/>
      <c r="AJS139" s="279"/>
      <c r="AJT139" s="279"/>
      <c r="AJU139" s="279"/>
      <c r="AJV139" s="279"/>
      <c r="AJW139" s="279"/>
      <c r="AJX139" s="279"/>
      <c r="AJY139" s="279"/>
      <c r="AJZ139" s="279"/>
      <c r="AKA139" s="279"/>
      <c r="AKB139" s="279"/>
      <c r="AKC139" s="279"/>
      <c r="AKD139" s="279"/>
      <c r="AKE139" s="279"/>
      <c r="AKF139" s="279"/>
      <c r="AKG139" s="279"/>
      <c r="AKH139" s="279"/>
      <c r="AKI139" s="279"/>
      <c r="AKJ139" s="279"/>
      <c r="AKK139" s="279"/>
      <c r="AKL139" s="279"/>
      <c r="AKM139" s="279"/>
      <c r="AKN139" s="279"/>
      <c r="AKO139" s="279"/>
      <c r="AKP139" s="279"/>
      <c r="AKQ139" s="279"/>
      <c r="AKR139" s="279"/>
      <c r="AKS139" s="279"/>
      <c r="AKT139" s="279"/>
      <c r="AKU139" s="279"/>
      <c r="AKV139" s="279"/>
      <c r="AKW139" s="279"/>
      <c r="AKX139" s="279"/>
      <c r="AKY139" s="279"/>
      <c r="AKZ139" s="279"/>
      <c r="ALA139" s="279"/>
      <c r="ALB139" s="279"/>
      <c r="ALC139" s="279"/>
      <c r="ALD139" s="279"/>
      <c r="ALE139" s="279"/>
      <c r="ALF139" s="279"/>
      <c r="ALG139" s="279"/>
      <c r="ALH139" s="279"/>
      <c r="ALI139" s="279"/>
      <c r="ALJ139" s="279"/>
      <c r="ALK139" s="279"/>
      <c r="ALL139" s="279"/>
      <c r="ALM139" s="279"/>
      <c r="ALN139" s="279"/>
      <c r="ALO139" s="279"/>
      <c r="ALP139" s="279"/>
      <c r="ALQ139" s="279"/>
      <c r="ALR139" s="279"/>
      <c r="ALS139" s="279"/>
      <c r="ALT139" s="279"/>
      <c r="ALU139" s="279"/>
      <c r="ALV139" s="279"/>
      <c r="ALW139" s="279"/>
      <c r="ALX139" s="279"/>
      <c r="ALY139" s="279"/>
      <c r="ALZ139" s="279"/>
      <c r="AMA139" s="279"/>
      <c r="AMB139" s="279"/>
      <c r="AMC139" s="279"/>
      <c r="AMD139" s="279"/>
      <c r="AME139" s="279"/>
      <c r="AMF139" s="279"/>
      <c r="AMG139" s="279"/>
      <c r="AMH139" s="279"/>
      <c r="AMI139" s="279"/>
      <c r="AMJ139" s="279"/>
      <c r="AMK139" s="279"/>
    </row>
    <row r="140" spans="1:1025" customFormat="1" ht="123" customHeight="1" x14ac:dyDescent="0.25">
      <c r="A140" s="279"/>
      <c r="B140" s="287">
        <v>12</v>
      </c>
      <c r="C140" s="291" t="s">
        <v>234</v>
      </c>
      <c r="D140" s="296"/>
      <c r="E140" s="297"/>
      <c r="F140" s="298"/>
      <c r="G140" s="311" t="s">
        <v>255</v>
      </c>
      <c r="H140" s="299"/>
      <c r="I140" s="279"/>
      <c r="J140" s="279"/>
      <c r="K140" s="279"/>
      <c r="L140" s="279"/>
      <c r="M140" s="279"/>
      <c r="N140" s="279"/>
      <c r="O140" s="279"/>
      <c r="P140" s="279"/>
      <c r="Q140" s="279"/>
      <c r="R140" s="279"/>
      <c r="S140" s="279"/>
      <c r="T140" s="279"/>
      <c r="U140" s="279"/>
      <c r="V140" s="279"/>
      <c r="W140" s="279"/>
      <c r="X140" s="279"/>
      <c r="Y140" s="279"/>
      <c r="Z140" s="279"/>
      <c r="AA140" s="279"/>
      <c r="AB140" s="279"/>
      <c r="AC140" s="279"/>
      <c r="AD140" s="279"/>
      <c r="AE140" s="279"/>
      <c r="AF140" s="279"/>
      <c r="AG140" s="279"/>
      <c r="AH140" s="279"/>
      <c r="AI140" s="279"/>
      <c r="AJ140" s="279"/>
      <c r="AK140" s="279"/>
      <c r="AL140" s="279"/>
      <c r="AM140" s="279"/>
      <c r="AN140" s="279"/>
      <c r="AO140" s="279"/>
      <c r="AP140" s="279"/>
      <c r="AQ140" s="279"/>
      <c r="AR140" s="279"/>
      <c r="AS140" s="279"/>
      <c r="AT140" s="279"/>
      <c r="AU140" s="279"/>
      <c r="AV140" s="279"/>
      <c r="AW140" s="279"/>
      <c r="AX140" s="279"/>
      <c r="AY140" s="279"/>
      <c r="AZ140" s="279"/>
      <c r="BA140" s="279"/>
      <c r="BB140" s="279"/>
      <c r="BC140" s="279"/>
      <c r="BD140" s="279"/>
      <c r="BE140" s="279"/>
      <c r="BF140" s="279"/>
      <c r="BG140" s="279"/>
      <c r="BH140" s="279"/>
      <c r="BI140" s="279"/>
      <c r="BJ140" s="279"/>
      <c r="BK140" s="279"/>
      <c r="BL140" s="279"/>
      <c r="BM140" s="279"/>
      <c r="BN140" s="279"/>
      <c r="BO140" s="279"/>
      <c r="BP140" s="279"/>
      <c r="BQ140" s="279"/>
      <c r="BR140" s="279"/>
      <c r="BS140" s="279"/>
      <c r="BT140" s="279"/>
      <c r="BU140" s="279"/>
      <c r="BV140" s="279"/>
      <c r="BW140" s="279"/>
      <c r="BX140" s="279"/>
      <c r="BY140" s="279"/>
      <c r="BZ140" s="279"/>
      <c r="CA140" s="279"/>
      <c r="CB140" s="279"/>
      <c r="CC140" s="279"/>
      <c r="CD140" s="279"/>
      <c r="CE140" s="279"/>
      <c r="CF140" s="279"/>
      <c r="CG140" s="279"/>
      <c r="CH140" s="279"/>
      <c r="CI140" s="279"/>
      <c r="CJ140" s="279"/>
      <c r="CK140" s="279"/>
      <c r="CL140" s="279"/>
      <c r="CM140" s="279"/>
      <c r="CN140" s="279"/>
      <c r="CO140" s="279"/>
      <c r="CP140" s="279"/>
      <c r="CQ140" s="279"/>
      <c r="CR140" s="279"/>
      <c r="CS140" s="279"/>
      <c r="CT140" s="279"/>
      <c r="CU140" s="279"/>
      <c r="CV140" s="279"/>
      <c r="CW140" s="279"/>
      <c r="CX140" s="279"/>
      <c r="CY140" s="279"/>
      <c r="CZ140" s="279"/>
      <c r="DA140" s="279"/>
      <c r="DB140" s="279"/>
      <c r="DC140" s="279"/>
      <c r="DD140" s="279"/>
      <c r="DE140" s="279"/>
      <c r="DF140" s="279"/>
      <c r="DG140" s="279"/>
      <c r="DH140" s="279"/>
      <c r="DI140" s="279"/>
      <c r="DJ140" s="279"/>
      <c r="DK140" s="279"/>
      <c r="DL140" s="279"/>
      <c r="DM140" s="279"/>
      <c r="DN140" s="279"/>
      <c r="DO140" s="279"/>
      <c r="DP140" s="279"/>
      <c r="DQ140" s="279"/>
      <c r="DR140" s="279"/>
      <c r="DS140" s="279"/>
      <c r="DT140" s="279"/>
      <c r="DU140" s="279"/>
      <c r="DV140" s="279"/>
      <c r="DW140" s="279"/>
      <c r="DX140" s="279"/>
      <c r="DY140" s="279"/>
      <c r="DZ140" s="279"/>
      <c r="EA140" s="279"/>
      <c r="EB140" s="279"/>
      <c r="EC140" s="279"/>
      <c r="ED140" s="279"/>
      <c r="EE140" s="279"/>
      <c r="EF140" s="279"/>
      <c r="EG140" s="279"/>
      <c r="EH140" s="279"/>
      <c r="EI140" s="279"/>
      <c r="EJ140" s="279"/>
      <c r="EK140" s="279"/>
      <c r="EL140" s="279"/>
      <c r="EM140" s="279"/>
      <c r="EN140" s="279"/>
      <c r="EO140" s="279"/>
      <c r="EP140" s="279"/>
      <c r="EQ140" s="279"/>
      <c r="ER140" s="279"/>
      <c r="ES140" s="279"/>
      <c r="ET140" s="279"/>
      <c r="EU140" s="279"/>
      <c r="EV140" s="279"/>
      <c r="EW140" s="279"/>
      <c r="EX140" s="279"/>
      <c r="EY140" s="279"/>
      <c r="EZ140" s="279"/>
      <c r="FA140" s="279"/>
      <c r="FB140" s="279"/>
      <c r="FC140" s="279"/>
      <c r="FD140" s="279"/>
      <c r="FE140" s="279"/>
      <c r="FF140" s="279"/>
      <c r="FG140" s="279"/>
      <c r="FH140" s="279"/>
      <c r="FI140" s="279"/>
      <c r="FJ140" s="279"/>
      <c r="FK140" s="279"/>
      <c r="FL140" s="279"/>
      <c r="FM140" s="279"/>
      <c r="FN140" s="279"/>
      <c r="FO140" s="279"/>
      <c r="FP140" s="279"/>
      <c r="FQ140" s="279"/>
      <c r="FR140" s="279"/>
      <c r="FS140" s="279"/>
      <c r="FT140" s="279"/>
      <c r="FU140" s="279"/>
      <c r="FV140" s="279"/>
      <c r="FW140" s="279"/>
      <c r="FX140" s="279"/>
      <c r="FY140" s="279"/>
      <c r="FZ140" s="279"/>
      <c r="GA140" s="279"/>
      <c r="GB140" s="279"/>
      <c r="GC140" s="279"/>
      <c r="GD140" s="279"/>
      <c r="GE140" s="279"/>
      <c r="GF140" s="279"/>
      <c r="GG140" s="279"/>
      <c r="GH140" s="279"/>
      <c r="GI140" s="279"/>
      <c r="GJ140" s="279"/>
      <c r="GK140" s="279"/>
      <c r="GL140" s="279"/>
      <c r="GM140" s="279"/>
      <c r="GN140" s="279"/>
      <c r="GO140" s="279"/>
      <c r="GP140" s="279"/>
      <c r="GQ140" s="279"/>
      <c r="GR140" s="279"/>
      <c r="GS140" s="279"/>
      <c r="GT140" s="279"/>
      <c r="GU140" s="279"/>
      <c r="GV140" s="279"/>
      <c r="GW140" s="279"/>
      <c r="GX140" s="279"/>
      <c r="GY140" s="279"/>
      <c r="GZ140" s="279"/>
      <c r="HA140" s="279"/>
      <c r="HB140" s="279"/>
      <c r="HC140" s="279"/>
      <c r="HD140" s="279"/>
      <c r="HE140" s="279"/>
      <c r="HF140" s="279"/>
      <c r="HG140" s="279"/>
      <c r="HH140" s="279"/>
      <c r="HI140" s="279"/>
      <c r="HJ140" s="279"/>
      <c r="HK140" s="279"/>
      <c r="HL140" s="279"/>
      <c r="HM140" s="279"/>
      <c r="HN140" s="279"/>
      <c r="HO140" s="279"/>
      <c r="HP140" s="279"/>
      <c r="HQ140" s="279"/>
      <c r="HR140" s="279"/>
      <c r="HS140" s="279"/>
      <c r="HT140" s="279"/>
      <c r="HU140" s="279"/>
      <c r="HV140" s="279"/>
      <c r="HW140" s="279"/>
      <c r="HX140" s="279"/>
      <c r="HY140" s="279"/>
      <c r="HZ140" s="279"/>
      <c r="IA140" s="279"/>
      <c r="IB140" s="279"/>
      <c r="IC140" s="279"/>
      <c r="ID140" s="279"/>
      <c r="IE140" s="279"/>
      <c r="IF140" s="279"/>
      <c r="IG140" s="279"/>
      <c r="IH140" s="279"/>
      <c r="II140" s="279"/>
      <c r="IJ140" s="279"/>
      <c r="IK140" s="279"/>
      <c r="IL140" s="279"/>
      <c r="IM140" s="279"/>
      <c r="IN140" s="279"/>
      <c r="IO140" s="279"/>
      <c r="IP140" s="279"/>
      <c r="IQ140" s="279"/>
      <c r="IR140" s="279"/>
      <c r="IS140" s="279"/>
      <c r="IT140" s="279"/>
      <c r="IU140" s="279"/>
      <c r="IV140" s="279"/>
      <c r="IW140" s="279"/>
      <c r="IX140" s="279"/>
      <c r="IY140" s="279"/>
      <c r="IZ140" s="279"/>
      <c r="JA140" s="279"/>
      <c r="JB140" s="279"/>
      <c r="JC140" s="279"/>
      <c r="JD140" s="279"/>
      <c r="JE140" s="279"/>
      <c r="JF140" s="279"/>
      <c r="JG140" s="279"/>
      <c r="JH140" s="279"/>
      <c r="JI140" s="279"/>
      <c r="JJ140" s="279"/>
      <c r="JK140" s="279"/>
      <c r="JL140" s="279"/>
      <c r="JM140" s="279"/>
      <c r="JN140" s="279"/>
      <c r="JO140" s="279"/>
      <c r="JP140" s="279"/>
      <c r="JQ140" s="279"/>
      <c r="JR140" s="279"/>
      <c r="JS140" s="279"/>
      <c r="JT140" s="279"/>
      <c r="JU140" s="279"/>
      <c r="JV140" s="279"/>
      <c r="JW140" s="279"/>
      <c r="JX140" s="279"/>
      <c r="JY140" s="279"/>
      <c r="JZ140" s="279"/>
      <c r="KA140" s="279"/>
      <c r="KB140" s="279"/>
      <c r="KC140" s="279"/>
      <c r="KD140" s="279"/>
      <c r="KE140" s="279"/>
      <c r="KF140" s="279"/>
      <c r="KG140" s="279"/>
      <c r="KH140" s="279"/>
      <c r="KI140" s="279"/>
      <c r="KJ140" s="279"/>
      <c r="KK140" s="279"/>
      <c r="KL140" s="279"/>
      <c r="KM140" s="279"/>
      <c r="KN140" s="279"/>
      <c r="KO140" s="279"/>
      <c r="KP140" s="279"/>
      <c r="KQ140" s="279"/>
      <c r="KR140" s="279"/>
      <c r="KS140" s="279"/>
      <c r="KT140" s="279"/>
      <c r="KU140" s="279"/>
      <c r="KV140" s="279"/>
      <c r="KW140" s="279"/>
      <c r="KX140" s="279"/>
      <c r="KY140" s="279"/>
      <c r="KZ140" s="279"/>
      <c r="LA140" s="279"/>
      <c r="LB140" s="279"/>
      <c r="LC140" s="279"/>
      <c r="LD140" s="279"/>
      <c r="LE140" s="279"/>
      <c r="LF140" s="279"/>
      <c r="LG140" s="279"/>
      <c r="LH140" s="279"/>
      <c r="LI140" s="279"/>
      <c r="LJ140" s="279"/>
      <c r="LK140" s="279"/>
      <c r="LL140" s="279"/>
      <c r="LM140" s="279"/>
      <c r="LN140" s="279"/>
      <c r="LO140" s="279"/>
      <c r="LP140" s="279"/>
      <c r="LQ140" s="279"/>
      <c r="LR140" s="279"/>
      <c r="LS140" s="279"/>
      <c r="LT140" s="279"/>
      <c r="LU140" s="279"/>
      <c r="LV140" s="279"/>
      <c r="LW140" s="279"/>
      <c r="LX140" s="279"/>
      <c r="LY140" s="279"/>
      <c r="LZ140" s="279"/>
      <c r="MA140" s="279"/>
      <c r="MB140" s="279"/>
      <c r="MC140" s="279"/>
      <c r="MD140" s="279"/>
      <c r="ME140" s="279"/>
      <c r="MF140" s="279"/>
      <c r="MG140" s="279"/>
      <c r="MH140" s="279"/>
      <c r="MI140" s="279"/>
      <c r="MJ140" s="279"/>
      <c r="MK140" s="279"/>
      <c r="ML140" s="279"/>
      <c r="MM140" s="279"/>
      <c r="MN140" s="279"/>
      <c r="MO140" s="279"/>
      <c r="MP140" s="279"/>
      <c r="MQ140" s="279"/>
      <c r="MR140" s="279"/>
      <c r="MS140" s="279"/>
      <c r="MT140" s="279"/>
      <c r="MU140" s="279"/>
      <c r="MV140" s="279"/>
      <c r="MW140" s="279"/>
      <c r="MX140" s="279"/>
      <c r="MY140" s="279"/>
      <c r="MZ140" s="279"/>
      <c r="NA140" s="279"/>
      <c r="NB140" s="279"/>
      <c r="NC140" s="279"/>
      <c r="ND140" s="279"/>
      <c r="NE140" s="279"/>
      <c r="NF140" s="279"/>
      <c r="NG140" s="279"/>
      <c r="NH140" s="279"/>
      <c r="NI140" s="279"/>
      <c r="NJ140" s="279"/>
      <c r="NK140" s="279"/>
      <c r="NL140" s="279"/>
      <c r="NM140" s="279"/>
      <c r="NN140" s="279"/>
      <c r="NO140" s="279"/>
      <c r="NP140" s="279"/>
      <c r="NQ140" s="279"/>
      <c r="NR140" s="279"/>
      <c r="NS140" s="279"/>
      <c r="NT140" s="279"/>
      <c r="NU140" s="279"/>
      <c r="NV140" s="279"/>
      <c r="NW140" s="279"/>
      <c r="NX140" s="279"/>
      <c r="NY140" s="279"/>
      <c r="NZ140" s="279"/>
      <c r="OA140" s="279"/>
      <c r="OB140" s="279"/>
      <c r="OC140" s="279"/>
      <c r="OD140" s="279"/>
      <c r="OE140" s="279"/>
      <c r="OF140" s="279"/>
      <c r="OG140" s="279"/>
      <c r="OH140" s="279"/>
      <c r="OI140" s="279"/>
      <c r="OJ140" s="279"/>
      <c r="OK140" s="279"/>
      <c r="OL140" s="279"/>
      <c r="OM140" s="279"/>
      <c r="ON140" s="279"/>
      <c r="OO140" s="279"/>
      <c r="OP140" s="279"/>
      <c r="OQ140" s="279"/>
      <c r="OR140" s="279"/>
      <c r="OS140" s="279"/>
      <c r="OT140" s="279"/>
      <c r="OU140" s="279"/>
      <c r="OV140" s="279"/>
      <c r="OW140" s="279"/>
      <c r="OX140" s="279"/>
      <c r="OY140" s="279"/>
      <c r="OZ140" s="279"/>
      <c r="PA140" s="279"/>
      <c r="PB140" s="279"/>
      <c r="PC140" s="279"/>
      <c r="PD140" s="279"/>
      <c r="PE140" s="279"/>
      <c r="PF140" s="279"/>
      <c r="PG140" s="279"/>
      <c r="PH140" s="279"/>
      <c r="PI140" s="279"/>
      <c r="PJ140" s="279"/>
      <c r="PK140" s="279"/>
      <c r="PL140" s="279"/>
      <c r="PM140" s="279"/>
      <c r="PN140" s="279"/>
      <c r="PO140" s="279"/>
      <c r="PP140" s="279"/>
      <c r="PQ140" s="279"/>
      <c r="PR140" s="279"/>
      <c r="PS140" s="279"/>
      <c r="PT140" s="279"/>
      <c r="PU140" s="279"/>
      <c r="PV140" s="279"/>
      <c r="PW140" s="279"/>
      <c r="PX140" s="279"/>
      <c r="PY140" s="279"/>
      <c r="PZ140" s="279"/>
      <c r="QA140" s="279"/>
      <c r="QB140" s="279"/>
      <c r="QC140" s="279"/>
      <c r="QD140" s="279"/>
      <c r="QE140" s="279"/>
      <c r="QF140" s="279"/>
      <c r="QG140" s="279"/>
      <c r="QH140" s="279"/>
      <c r="QI140" s="279"/>
      <c r="QJ140" s="279"/>
      <c r="QK140" s="279"/>
      <c r="QL140" s="279"/>
      <c r="QM140" s="279"/>
      <c r="QN140" s="279"/>
      <c r="QO140" s="279"/>
      <c r="QP140" s="279"/>
      <c r="QQ140" s="279"/>
      <c r="QR140" s="279"/>
      <c r="QS140" s="279"/>
      <c r="QT140" s="279"/>
      <c r="QU140" s="279"/>
      <c r="QV140" s="279"/>
      <c r="QW140" s="279"/>
      <c r="QX140" s="279"/>
      <c r="QY140" s="279"/>
      <c r="QZ140" s="279"/>
      <c r="RA140" s="279"/>
      <c r="RB140" s="279"/>
      <c r="RC140" s="279"/>
      <c r="RD140" s="279"/>
      <c r="RE140" s="279"/>
      <c r="RF140" s="279"/>
      <c r="RG140" s="279"/>
      <c r="RH140" s="279"/>
      <c r="RI140" s="279"/>
      <c r="RJ140" s="279"/>
      <c r="RK140" s="279"/>
      <c r="RL140" s="279"/>
      <c r="RM140" s="279"/>
      <c r="RN140" s="279"/>
      <c r="RO140" s="279"/>
      <c r="RP140" s="279"/>
      <c r="RQ140" s="279"/>
      <c r="RR140" s="279"/>
      <c r="RS140" s="279"/>
      <c r="RT140" s="279"/>
      <c r="RU140" s="279"/>
      <c r="RV140" s="279"/>
      <c r="RW140" s="279"/>
      <c r="RX140" s="279"/>
      <c r="RY140" s="279"/>
      <c r="RZ140" s="279"/>
      <c r="SA140" s="279"/>
      <c r="SB140" s="279"/>
      <c r="SC140" s="279"/>
      <c r="SD140" s="279"/>
      <c r="SE140" s="279"/>
      <c r="SF140" s="279"/>
      <c r="SG140" s="279"/>
      <c r="SH140" s="279"/>
      <c r="SI140" s="279"/>
      <c r="SJ140" s="279"/>
      <c r="SK140" s="279"/>
      <c r="SL140" s="279"/>
      <c r="SM140" s="279"/>
      <c r="SN140" s="279"/>
      <c r="SO140" s="279"/>
      <c r="SP140" s="279"/>
      <c r="SQ140" s="279"/>
      <c r="SR140" s="279"/>
      <c r="SS140" s="279"/>
      <c r="ST140" s="279"/>
      <c r="SU140" s="279"/>
      <c r="SV140" s="279"/>
      <c r="SW140" s="279"/>
      <c r="SX140" s="279"/>
      <c r="SY140" s="279"/>
      <c r="SZ140" s="279"/>
      <c r="TA140" s="279"/>
      <c r="TB140" s="279"/>
      <c r="TC140" s="279"/>
      <c r="TD140" s="279"/>
      <c r="TE140" s="279"/>
      <c r="TF140" s="279"/>
      <c r="TG140" s="279"/>
      <c r="TH140" s="279"/>
      <c r="TI140" s="279"/>
      <c r="TJ140" s="279"/>
      <c r="TK140" s="279"/>
      <c r="TL140" s="279"/>
      <c r="TM140" s="279"/>
      <c r="TN140" s="279"/>
      <c r="TO140" s="279"/>
      <c r="TP140" s="279"/>
      <c r="TQ140" s="279"/>
      <c r="TR140" s="279"/>
      <c r="TS140" s="279"/>
      <c r="TT140" s="279"/>
      <c r="TU140" s="279"/>
      <c r="TV140" s="279"/>
      <c r="TW140" s="279"/>
      <c r="TX140" s="279"/>
      <c r="TY140" s="279"/>
      <c r="TZ140" s="279"/>
      <c r="UA140" s="279"/>
      <c r="UB140" s="279"/>
      <c r="UC140" s="279"/>
      <c r="UD140" s="279"/>
      <c r="UE140" s="279"/>
      <c r="UF140" s="279"/>
      <c r="UG140" s="279"/>
      <c r="UH140" s="279"/>
      <c r="UI140" s="279"/>
      <c r="UJ140" s="279"/>
      <c r="UK140" s="279"/>
      <c r="UL140" s="279"/>
      <c r="UM140" s="279"/>
      <c r="UN140" s="279"/>
      <c r="UO140" s="279"/>
      <c r="UP140" s="279"/>
      <c r="UQ140" s="279"/>
      <c r="UR140" s="279"/>
      <c r="US140" s="279"/>
      <c r="UT140" s="279"/>
      <c r="UU140" s="279"/>
      <c r="UV140" s="279"/>
      <c r="UW140" s="279"/>
      <c r="UX140" s="279"/>
      <c r="UY140" s="279"/>
      <c r="UZ140" s="279"/>
      <c r="VA140" s="279"/>
      <c r="VB140" s="279"/>
      <c r="VC140" s="279"/>
      <c r="VD140" s="279"/>
      <c r="VE140" s="279"/>
      <c r="VF140" s="279"/>
      <c r="VG140" s="279"/>
      <c r="VH140" s="279"/>
      <c r="VI140" s="279"/>
      <c r="VJ140" s="279"/>
      <c r="VK140" s="279"/>
      <c r="VL140" s="279"/>
      <c r="VM140" s="279"/>
      <c r="VN140" s="279"/>
      <c r="VO140" s="279"/>
      <c r="VP140" s="279"/>
      <c r="VQ140" s="279"/>
      <c r="VR140" s="279"/>
      <c r="VS140" s="279"/>
      <c r="VT140" s="279"/>
      <c r="VU140" s="279"/>
      <c r="VV140" s="279"/>
      <c r="VW140" s="279"/>
      <c r="VX140" s="279"/>
      <c r="VY140" s="279"/>
      <c r="VZ140" s="279"/>
      <c r="WA140" s="279"/>
      <c r="WB140" s="279"/>
      <c r="WC140" s="279"/>
      <c r="WD140" s="279"/>
      <c r="WE140" s="279"/>
      <c r="WF140" s="279"/>
      <c r="WG140" s="279"/>
      <c r="WH140" s="279"/>
      <c r="WI140" s="279"/>
      <c r="WJ140" s="279"/>
      <c r="WK140" s="279"/>
      <c r="WL140" s="279"/>
      <c r="WM140" s="279"/>
      <c r="WN140" s="279"/>
      <c r="WO140" s="279"/>
      <c r="WP140" s="279"/>
      <c r="WQ140" s="279"/>
      <c r="WR140" s="279"/>
      <c r="WS140" s="279"/>
      <c r="WT140" s="279"/>
      <c r="WU140" s="279"/>
      <c r="WV140" s="279"/>
      <c r="WW140" s="279"/>
      <c r="WX140" s="279"/>
      <c r="WY140" s="279"/>
      <c r="WZ140" s="279"/>
      <c r="XA140" s="279"/>
      <c r="XB140" s="279"/>
      <c r="XC140" s="279"/>
      <c r="XD140" s="279"/>
      <c r="XE140" s="279"/>
      <c r="XF140" s="279"/>
      <c r="XG140" s="279"/>
      <c r="XH140" s="279"/>
      <c r="XI140" s="279"/>
      <c r="XJ140" s="279"/>
      <c r="XK140" s="279"/>
      <c r="XL140" s="279"/>
      <c r="XM140" s="279"/>
      <c r="XN140" s="279"/>
      <c r="XO140" s="279"/>
      <c r="XP140" s="279"/>
      <c r="XQ140" s="279"/>
      <c r="XR140" s="279"/>
      <c r="XS140" s="279"/>
      <c r="XT140" s="279"/>
      <c r="XU140" s="279"/>
      <c r="XV140" s="279"/>
      <c r="XW140" s="279"/>
      <c r="XX140" s="279"/>
      <c r="XY140" s="279"/>
      <c r="XZ140" s="279"/>
      <c r="YA140" s="279"/>
      <c r="YB140" s="279"/>
      <c r="YC140" s="279"/>
      <c r="YD140" s="279"/>
      <c r="YE140" s="279"/>
      <c r="YF140" s="279"/>
      <c r="YG140" s="279"/>
      <c r="YH140" s="279"/>
      <c r="YI140" s="279"/>
      <c r="YJ140" s="279"/>
      <c r="YK140" s="279"/>
      <c r="YL140" s="279"/>
      <c r="YM140" s="279"/>
      <c r="YN140" s="279"/>
      <c r="YO140" s="279"/>
      <c r="YP140" s="279"/>
      <c r="YQ140" s="279"/>
      <c r="YR140" s="279"/>
      <c r="YS140" s="279"/>
      <c r="YT140" s="279"/>
      <c r="YU140" s="279"/>
      <c r="YV140" s="279"/>
      <c r="YW140" s="279"/>
      <c r="YX140" s="279"/>
      <c r="YY140" s="279"/>
      <c r="YZ140" s="279"/>
      <c r="ZA140" s="279"/>
      <c r="ZB140" s="279"/>
      <c r="ZC140" s="279"/>
      <c r="ZD140" s="279"/>
      <c r="ZE140" s="279"/>
      <c r="ZF140" s="279"/>
      <c r="ZG140" s="279"/>
      <c r="ZH140" s="279"/>
      <c r="ZI140" s="279"/>
      <c r="ZJ140" s="279"/>
      <c r="ZK140" s="279"/>
      <c r="ZL140" s="279"/>
      <c r="ZM140" s="279"/>
      <c r="ZN140" s="279"/>
      <c r="ZO140" s="279"/>
      <c r="ZP140" s="279"/>
      <c r="ZQ140" s="279"/>
      <c r="ZR140" s="279"/>
      <c r="ZS140" s="279"/>
      <c r="ZT140" s="279"/>
      <c r="ZU140" s="279"/>
      <c r="ZV140" s="279"/>
      <c r="ZW140" s="279"/>
      <c r="ZX140" s="279"/>
      <c r="ZY140" s="279"/>
      <c r="ZZ140" s="279"/>
      <c r="AAA140" s="279"/>
      <c r="AAB140" s="279"/>
      <c r="AAC140" s="279"/>
      <c r="AAD140" s="279"/>
      <c r="AAE140" s="279"/>
      <c r="AAF140" s="279"/>
      <c r="AAG140" s="279"/>
      <c r="AAH140" s="279"/>
      <c r="AAI140" s="279"/>
      <c r="AAJ140" s="279"/>
      <c r="AAK140" s="279"/>
      <c r="AAL140" s="279"/>
      <c r="AAM140" s="279"/>
      <c r="AAN140" s="279"/>
      <c r="AAO140" s="279"/>
      <c r="AAP140" s="279"/>
      <c r="AAQ140" s="279"/>
      <c r="AAR140" s="279"/>
      <c r="AAS140" s="279"/>
      <c r="AAT140" s="279"/>
      <c r="AAU140" s="279"/>
      <c r="AAV140" s="279"/>
      <c r="AAW140" s="279"/>
      <c r="AAX140" s="279"/>
      <c r="AAY140" s="279"/>
      <c r="AAZ140" s="279"/>
      <c r="ABA140" s="279"/>
      <c r="ABB140" s="279"/>
      <c r="ABC140" s="279"/>
      <c r="ABD140" s="279"/>
      <c r="ABE140" s="279"/>
      <c r="ABF140" s="279"/>
      <c r="ABG140" s="279"/>
      <c r="ABH140" s="279"/>
      <c r="ABI140" s="279"/>
      <c r="ABJ140" s="279"/>
      <c r="ABK140" s="279"/>
      <c r="ABL140" s="279"/>
      <c r="ABM140" s="279"/>
      <c r="ABN140" s="279"/>
      <c r="ABO140" s="279"/>
      <c r="ABP140" s="279"/>
      <c r="ABQ140" s="279"/>
      <c r="ABR140" s="279"/>
      <c r="ABS140" s="279"/>
      <c r="ABT140" s="279"/>
      <c r="ABU140" s="279"/>
      <c r="ABV140" s="279"/>
      <c r="ABW140" s="279"/>
      <c r="ABX140" s="279"/>
      <c r="ABY140" s="279"/>
      <c r="ABZ140" s="279"/>
      <c r="ACA140" s="279"/>
      <c r="ACB140" s="279"/>
      <c r="ACC140" s="279"/>
      <c r="ACD140" s="279"/>
      <c r="ACE140" s="279"/>
      <c r="ACF140" s="279"/>
      <c r="ACG140" s="279"/>
      <c r="ACH140" s="279"/>
      <c r="ACI140" s="279"/>
      <c r="ACJ140" s="279"/>
      <c r="ACK140" s="279"/>
      <c r="ACL140" s="279"/>
      <c r="ACM140" s="279"/>
      <c r="ACN140" s="279"/>
      <c r="ACO140" s="279"/>
      <c r="ACP140" s="279"/>
      <c r="ACQ140" s="279"/>
      <c r="ACR140" s="279"/>
      <c r="ACS140" s="279"/>
      <c r="ACT140" s="279"/>
      <c r="ACU140" s="279"/>
      <c r="ACV140" s="279"/>
      <c r="ACW140" s="279"/>
      <c r="ACX140" s="279"/>
      <c r="ACY140" s="279"/>
      <c r="ACZ140" s="279"/>
      <c r="ADA140" s="279"/>
      <c r="ADB140" s="279"/>
      <c r="ADC140" s="279"/>
      <c r="ADD140" s="279"/>
      <c r="ADE140" s="279"/>
      <c r="ADF140" s="279"/>
      <c r="ADG140" s="279"/>
      <c r="ADH140" s="279"/>
      <c r="ADI140" s="279"/>
      <c r="ADJ140" s="279"/>
      <c r="ADK140" s="279"/>
      <c r="ADL140" s="279"/>
      <c r="ADM140" s="279"/>
      <c r="ADN140" s="279"/>
      <c r="ADO140" s="279"/>
      <c r="ADP140" s="279"/>
      <c r="ADQ140" s="279"/>
      <c r="ADR140" s="279"/>
      <c r="ADS140" s="279"/>
      <c r="ADT140" s="279"/>
      <c r="ADU140" s="279"/>
      <c r="ADV140" s="279"/>
      <c r="ADW140" s="279"/>
      <c r="ADX140" s="279"/>
      <c r="ADY140" s="279"/>
      <c r="ADZ140" s="279"/>
      <c r="AEA140" s="279"/>
      <c r="AEB140" s="279"/>
      <c r="AEC140" s="279"/>
      <c r="AED140" s="279"/>
      <c r="AEE140" s="279"/>
      <c r="AEF140" s="279"/>
      <c r="AEG140" s="279"/>
      <c r="AEH140" s="279"/>
      <c r="AEI140" s="279"/>
      <c r="AEJ140" s="279"/>
      <c r="AEK140" s="279"/>
      <c r="AEL140" s="279"/>
      <c r="AEM140" s="279"/>
      <c r="AEN140" s="279"/>
      <c r="AEO140" s="279"/>
      <c r="AEP140" s="279"/>
      <c r="AEQ140" s="279"/>
      <c r="AER140" s="279"/>
      <c r="AES140" s="279"/>
      <c r="AET140" s="279"/>
      <c r="AEU140" s="279"/>
      <c r="AEV140" s="279"/>
      <c r="AEW140" s="279"/>
      <c r="AEX140" s="279"/>
      <c r="AEY140" s="279"/>
      <c r="AEZ140" s="279"/>
      <c r="AFA140" s="279"/>
      <c r="AFB140" s="279"/>
      <c r="AFC140" s="279"/>
      <c r="AFD140" s="279"/>
      <c r="AFE140" s="279"/>
      <c r="AFF140" s="279"/>
      <c r="AFG140" s="279"/>
      <c r="AFH140" s="279"/>
      <c r="AFI140" s="279"/>
      <c r="AFJ140" s="279"/>
      <c r="AFK140" s="279"/>
      <c r="AFL140" s="279"/>
      <c r="AFM140" s="279"/>
      <c r="AFN140" s="279"/>
      <c r="AFO140" s="279"/>
      <c r="AFP140" s="279"/>
      <c r="AFQ140" s="279"/>
      <c r="AFR140" s="279"/>
      <c r="AFS140" s="279"/>
      <c r="AFT140" s="279"/>
      <c r="AFU140" s="279"/>
      <c r="AFV140" s="279"/>
      <c r="AFW140" s="279"/>
      <c r="AFX140" s="279"/>
      <c r="AFY140" s="279"/>
      <c r="AFZ140" s="279"/>
      <c r="AGA140" s="279"/>
      <c r="AGB140" s="279"/>
      <c r="AGC140" s="279"/>
      <c r="AGD140" s="279"/>
      <c r="AGE140" s="279"/>
      <c r="AGF140" s="279"/>
      <c r="AGG140" s="279"/>
      <c r="AGH140" s="279"/>
      <c r="AGI140" s="279"/>
      <c r="AGJ140" s="279"/>
      <c r="AGK140" s="279"/>
      <c r="AGL140" s="279"/>
      <c r="AGM140" s="279"/>
      <c r="AGN140" s="279"/>
      <c r="AGO140" s="279"/>
      <c r="AGP140" s="279"/>
      <c r="AGQ140" s="279"/>
      <c r="AGR140" s="279"/>
      <c r="AGS140" s="279"/>
      <c r="AGT140" s="279"/>
      <c r="AGU140" s="279"/>
      <c r="AGV140" s="279"/>
      <c r="AGW140" s="279"/>
      <c r="AGX140" s="279"/>
      <c r="AGY140" s="279"/>
      <c r="AGZ140" s="279"/>
      <c r="AHA140" s="279"/>
      <c r="AHB140" s="279"/>
      <c r="AHC140" s="279"/>
      <c r="AHD140" s="279"/>
      <c r="AHE140" s="279"/>
      <c r="AHF140" s="279"/>
      <c r="AHG140" s="279"/>
      <c r="AHH140" s="279"/>
      <c r="AHI140" s="279"/>
      <c r="AHJ140" s="279"/>
      <c r="AHK140" s="279"/>
      <c r="AHL140" s="279"/>
      <c r="AHM140" s="279"/>
      <c r="AHN140" s="279"/>
      <c r="AHO140" s="279"/>
      <c r="AHP140" s="279"/>
      <c r="AHQ140" s="279"/>
      <c r="AHR140" s="279"/>
      <c r="AHS140" s="279"/>
      <c r="AHT140" s="279"/>
      <c r="AHU140" s="279"/>
      <c r="AHV140" s="279"/>
      <c r="AHW140" s="279"/>
      <c r="AHX140" s="279"/>
      <c r="AHY140" s="279"/>
      <c r="AHZ140" s="279"/>
      <c r="AIA140" s="279"/>
      <c r="AIB140" s="279"/>
      <c r="AIC140" s="279"/>
      <c r="AID140" s="279"/>
      <c r="AIE140" s="279"/>
      <c r="AIF140" s="279"/>
      <c r="AIG140" s="279"/>
      <c r="AIH140" s="279"/>
      <c r="AII140" s="279"/>
      <c r="AIJ140" s="279"/>
      <c r="AIK140" s="279"/>
      <c r="AIL140" s="279"/>
      <c r="AIM140" s="279"/>
      <c r="AIN140" s="279"/>
      <c r="AIO140" s="279"/>
      <c r="AIP140" s="279"/>
      <c r="AIQ140" s="279"/>
      <c r="AIR140" s="279"/>
      <c r="AIS140" s="279"/>
      <c r="AIT140" s="279"/>
      <c r="AIU140" s="279"/>
      <c r="AIV140" s="279"/>
      <c r="AIW140" s="279"/>
      <c r="AIX140" s="279"/>
      <c r="AIY140" s="279"/>
      <c r="AIZ140" s="279"/>
      <c r="AJA140" s="279"/>
      <c r="AJB140" s="279"/>
      <c r="AJC140" s="279"/>
      <c r="AJD140" s="279"/>
      <c r="AJE140" s="279"/>
      <c r="AJF140" s="279"/>
      <c r="AJG140" s="279"/>
      <c r="AJH140" s="279"/>
      <c r="AJI140" s="279"/>
      <c r="AJJ140" s="279"/>
      <c r="AJK140" s="279"/>
      <c r="AJL140" s="279"/>
      <c r="AJM140" s="279"/>
      <c r="AJN140" s="279"/>
      <c r="AJO140" s="279"/>
      <c r="AJP140" s="279"/>
      <c r="AJQ140" s="279"/>
      <c r="AJR140" s="279"/>
      <c r="AJS140" s="279"/>
      <c r="AJT140" s="279"/>
      <c r="AJU140" s="279"/>
      <c r="AJV140" s="279"/>
      <c r="AJW140" s="279"/>
      <c r="AJX140" s="279"/>
      <c r="AJY140" s="279"/>
      <c r="AJZ140" s="279"/>
      <c r="AKA140" s="279"/>
      <c r="AKB140" s="279"/>
      <c r="AKC140" s="279"/>
      <c r="AKD140" s="279"/>
      <c r="AKE140" s="279"/>
      <c r="AKF140" s="279"/>
      <c r="AKG140" s="279"/>
      <c r="AKH140" s="279"/>
      <c r="AKI140" s="279"/>
      <c r="AKJ140" s="279"/>
      <c r="AKK140" s="279"/>
      <c r="AKL140" s="279"/>
      <c r="AKM140" s="279"/>
      <c r="AKN140" s="279"/>
      <c r="AKO140" s="279"/>
      <c r="AKP140" s="279"/>
      <c r="AKQ140" s="279"/>
      <c r="AKR140" s="279"/>
      <c r="AKS140" s="279"/>
      <c r="AKT140" s="279"/>
      <c r="AKU140" s="279"/>
      <c r="AKV140" s="279"/>
      <c r="AKW140" s="279"/>
      <c r="AKX140" s="279"/>
      <c r="AKY140" s="279"/>
      <c r="AKZ140" s="279"/>
      <c r="ALA140" s="279"/>
      <c r="ALB140" s="279"/>
      <c r="ALC140" s="279"/>
      <c r="ALD140" s="279"/>
      <c r="ALE140" s="279"/>
      <c r="ALF140" s="279"/>
      <c r="ALG140" s="279"/>
      <c r="ALH140" s="279"/>
      <c r="ALI140" s="279"/>
      <c r="ALJ140" s="279"/>
      <c r="ALK140" s="279"/>
      <c r="ALL140" s="279"/>
      <c r="ALM140" s="279"/>
      <c r="ALN140" s="279"/>
      <c r="ALO140" s="279"/>
      <c r="ALP140" s="279"/>
      <c r="ALQ140" s="279"/>
      <c r="ALR140" s="279"/>
      <c r="ALS140" s="279"/>
      <c r="ALT140" s="279"/>
      <c r="ALU140" s="279"/>
      <c r="ALV140" s="279"/>
      <c r="ALW140" s="279"/>
      <c r="ALX140" s="279"/>
      <c r="ALY140" s="279"/>
      <c r="ALZ140" s="279"/>
      <c r="AMA140" s="279"/>
      <c r="AMB140" s="279"/>
      <c r="AMC140" s="279"/>
      <c r="AMD140" s="279"/>
      <c r="AME140" s="279"/>
      <c r="AMF140" s="279"/>
      <c r="AMG140" s="279"/>
      <c r="AMH140" s="279"/>
      <c r="AMI140" s="279"/>
      <c r="AMJ140" s="279"/>
      <c r="AMK140" s="279"/>
    </row>
    <row r="141" spans="1:1025" customFormat="1" ht="128.25" customHeight="1" x14ac:dyDescent="0.25">
      <c r="A141" s="279"/>
      <c r="B141" s="287">
        <v>13</v>
      </c>
      <c r="C141" s="291" t="s">
        <v>235</v>
      </c>
      <c r="D141" s="296"/>
      <c r="E141" s="297"/>
      <c r="F141" s="298"/>
      <c r="G141" s="311" t="s">
        <v>255</v>
      </c>
      <c r="H141" s="299"/>
      <c r="I141" s="279"/>
      <c r="J141" s="279"/>
      <c r="K141" s="279"/>
      <c r="L141" s="279"/>
      <c r="M141" s="279"/>
      <c r="N141" s="279"/>
      <c r="O141" s="279"/>
      <c r="P141" s="279"/>
      <c r="Q141" s="279"/>
      <c r="R141" s="279"/>
      <c r="S141" s="279"/>
      <c r="T141" s="279"/>
      <c r="U141" s="279"/>
      <c r="V141" s="279"/>
      <c r="W141" s="279"/>
      <c r="X141" s="279"/>
      <c r="Y141" s="279"/>
      <c r="Z141" s="279"/>
      <c r="AA141" s="279"/>
      <c r="AB141" s="279"/>
      <c r="AC141" s="279"/>
      <c r="AD141" s="279"/>
      <c r="AE141" s="279"/>
      <c r="AF141" s="279"/>
      <c r="AG141" s="279"/>
      <c r="AH141" s="279"/>
      <c r="AI141" s="279"/>
      <c r="AJ141" s="279"/>
      <c r="AK141" s="279"/>
      <c r="AL141" s="279"/>
      <c r="AM141" s="279"/>
      <c r="AN141" s="279"/>
      <c r="AO141" s="279"/>
      <c r="AP141" s="279"/>
      <c r="AQ141" s="279"/>
      <c r="AR141" s="279"/>
      <c r="AS141" s="279"/>
      <c r="AT141" s="279"/>
      <c r="AU141" s="279"/>
      <c r="AV141" s="279"/>
      <c r="AW141" s="279"/>
      <c r="AX141" s="279"/>
      <c r="AY141" s="279"/>
      <c r="AZ141" s="279"/>
      <c r="BA141" s="279"/>
      <c r="BB141" s="279"/>
      <c r="BC141" s="279"/>
      <c r="BD141" s="279"/>
      <c r="BE141" s="279"/>
      <c r="BF141" s="279"/>
      <c r="BG141" s="279"/>
      <c r="BH141" s="279"/>
      <c r="BI141" s="279"/>
      <c r="BJ141" s="279"/>
      <c r="BK141" s="279"/>
      <c r="BL141" s="279"/>
      <c r="BM141" s="279"/>
      <c r="BN141" s="279"/>
      <c r="BO141" s="279"/>
      <c r="BP141" s="279"/>
      <c r="BQ141" s="279"/>
      <c r="BR141" s="279"/>
      <c r="BS141" s="279"/>
      <c r="BT141" s="279"/>
      <c r="BU141" s="279"/>
      <c r="BV141" s="279"/>
      <c r="BW141" s="279"/>
      <c r="BX141" s="279"/>
      <c r="BY141" s="279"/>
      <c r="BZ141" s="279"/>
      <c r="CA141" s="279"/>
      <c r="CB141" s="279"/>
      <c r="CC141" s="279"/>
      <c r="CD141" s="279"/>
      <c r="CE141" s="279"/>
      <c r="CF141" s="279"/>
      <c r="CG141" s="279"/>
      <c r="CH141" s="279"/>
      <c r="CI141" s="279"/>
      <c r="CJ141" s="279"/>
      <c r="CK141" s="279"/>
      <c r="CL141" s="279"/>
      <c r="CM141" s="279"/>
      <c r="CN141" s="279"/>
      <c r="CO141" s="279"/>
      <c r="CP141" s="279"/>
      <c r="CQ141" s="279"/>
      <c r="CR141" s="279"/>
      <c r="CS141" s="279"/>
      <c r="CT141" s="279"/>
      <c r="CU141" s="279"/>
      <c r="CV141" s="279"/>
      <c r="CW141" s="279"/>
      <c r="CX141" s="279"/>
      <c r="CY141" s="279"/>
      <c r="CZ141" s="279"/>
      <c r="DA141" s="279"/>
      <c r="DB141" s="279"/>
      <c r="DC141" s="279"/>
      <c r="DD141" s="279"/>
      <c r="DE141" s="279"/>
      <c r="DF141" s="279"/>
      <c r="DG141" s="279"/>
      <c r="DH141" s="279"/>
      <c r="DI141" s="279"/>
      <c r="DJ141" s="279"/>
      <c r="DK141" s="279"/>
      <c r="DL141" s="279"/>
      <c r="DM141" s="279"/>
      <c r="DN141" s="279"/>
      <c r="DO141" s="279"/>
      <c r="DP141" s="279"/>
      <c r="DQ141" s="279"/>
      <c r="DR141" s="279"/>
      <c r="DS141" s="279"/>
      <c r="DT141" s="279"/>
      <c r="DU141" s="279"/>
      <c r="DV141" s="279"/>
      <c r="DW141" s="279"/>
      <c r="DX141" s="279"/>
      <c r="DY141" s="279"/>
      <c r="DZ141" s="279"/>
      <c r="EA141" s="279"/>
      <c r="EB141" s="279"/>
      <c r="EC141" s="279"/>
      <c r="ED141" s="279"/>
      <c r="EE141" s="279"/>
      <c r="EF141" s="279"/>
      <c r="EG141" s="279"/>
      <c r="EH141" s="279"/>
      <c r="EI141" s="279"/>
      <c r="EJ141" s="279"/>
      <c r="EK141" s="279"/>
      <c r="EL141" s="279"/>
      <c r="EM141" s="279"/>
      <c r="EN141" s="279"/>
      <c r="EO141" s="279"/>
      <c r="EP141" s="279"/>
      <c r="EQ141" s="279"/>
      <c r="ER141" s="279"/>
      <c r="ES141" s="279"/>
      <c r="ET141" s="279"/>
      <c r="EU141" s="279"/>
      <c r="EV141" s="279"/>
      <c r="EW141" s="279"/>
      <c r="EX141" s="279"/>
      <c r="EY141" s="279"/>
      <c r="EZ141" s="279"/>
      <c r="FA141" s="279"/>
      <c r="FB141" s="279"/>
      <c r="FC141" s="279"/>
      <c r="FD141" s="279"/>
      <c r="FE141" s="279"/>
      <c r="FF141" s="279"/>
      <c r="FG141" s="279"/>
      <c r="FH141" s="279"/>
      <c r="FI141" s="279"/>
      <c r="FJ141" s="279"/>
      <c r="FK141" s="279"/>
      <c r="FL141" s="279"/>
      <c r="FM141" s="279"/>
      <c r="FN141" s="279"/>
      <c r="FO141" s="279"/>
      <c r="FP141" s="279"/>
      <c r="FQ141" s="279"/>
      <c r="FR141" s="279"/>
      <c r="FS141" s="279"/>
      <c r="FT141" s="279"/>
      <c r="FU141" s="279"/>
      <c r="FV141" s="279"/>
      <c r="FW141" s="279"/>
      <c r="FX141" s="279"/>
      <c r="FY141" s="279"/>
      <c r="FZ141" s="279"/>
      <c r="GA141" s="279"/>
      <c r="GB141" s="279"/>
      <c r="GC141" s="279"/>
      <c r="GD141" s="279"/>
      <c r="GE141" s="279"/>
      <c r="GF141" s="279"/>
      <c r="GG141" s="279"/>
      <c r="GH141" s="279"/>
      <c r="GI141" s="279"/>
      <c r="GJ141" s="279"/>
      <c r="GK141" s="279"/>
      <c r="GL141" s="279"/>
      <c r="GM141" s="279"/>
      <c r="GN141" s="279"/>
      <c r="GO141" s="279"/>
      <c r="GP141" s="279"/>
      <c r="GQ141" s="279"/>
      <c r="GR141" s="279"/>
      <c r="GS141" s="279"/>
      <c r="GT141" s="279"/>
      <c r="GU141" s="279"/>
      <c r="GV141" s="279"/>
      <c r="GW141" s="279"/>
      <c r="GX141" s="279"/>
      <c r="GY141" s="279"/>
      <c r="GZ141" s="279"/>
      <c r="HA141" s="279"/>
      <c r="HB141" s="279"/>
      <c r="HC141" s="279"/>
      <c r="HD141" s="279"/>
      <c r="HE141" s="279"/>
      <c r="HF141" s="279"/>
      <c r="HG141" s="279"/>
      <c r="HH141" s="279"/>
      <c r="HI141" s="279"/>
      <c r="HJ141" s="279"/>
      <c r="HK141" s="279"/>
      <c r="HL141" s="279"/>
      <c r="HM141" s="279"/>
      <c r="HN141" s="279"/>
      <c r="HO141" s="279"/>
      <c r="HP141" s="279"/>
      <c r="HQ141" s="279"/>
      <c r="HR141" s="279"/>
      <c r="HS141" s="279"/>
      <c r="HT141" s="279"/>
      <c r="HU141" s="279"/>
      <c r="HV141" s="279"/>
      <c r="HW141" s="279"/>
      <c r="HX141" s="279"/>
      <c r="HY141" s="279"/>
      <c r="HZ141" s="279"/>
      <c r="IA141" s="279"/>
      <c r="IB141" s="279"/>
      <c r="IC141" s="279"/>
      <c r="ID141" s="279"/>
      <c r="IE141" s="279"/>
      <c r="IF141" s="279"/>
      <c r="IG141" s="279"/>
      <c r="IH141" s="279"/>
      <c r="II141" s="279"/>
      <c r="IJ141" s="279"/>
      <c r="IK141" s="279"/>
      <c r="IL141" s="279"/>
      <c r="IM141" s="279"/>
      <c r="IN141" s="279"/>
      <c r="IO141" s="279"/>
      <c r="IP141" s="279"/>
      <c r="IQ141" s="279"/>
      <c r="IR141" s="279"/>
      <c r="IS141" s="279"/>
      <c r="IT141" s="279"/>
      <c r="IU141" s="279"/>
      <c r="IV141" s="279"/>
      <c r="IW141" s="279"/>
      <c r="IX141" s="279"/>
      <c r="IY141" s="279"/>
      <c r="IZ141" s="279"/>
      <c r="JA141" s="279"/>
      <c r="JB141" s="279"/>
      <c r="JC141" s="279"/>
      <c r="JD141" s="279"/>
      <c r="JE141" s="279"/>
      <c r="JF141" s="279"/>
      <c r="JG141" s="279"/>
      <c r="JH141" s="279"/>
      <c r="JI141" s="279"/>
      <c r="JJ141" s="279"/>
      <c r="JK141" s="279"/>
      <c r="JL141" s="279"/>
      <c r="JM141" s="279"/>
      <c r="JN141" s="279"/>
      <c r="JO141" s="279"/>
      <c r="JP141" s="279"/>
      <c r="JQ141" s="279"/>
      <c r="JR141" s="279"/>
      <c r="JS141" s="279"/>
      <c r="JT141" s="279"/>
      <c r="JU141" s="279"/>
      <c r="JV141" s="279"/>
      <c r="JW141" s="279"/>
      <c r="JX141" s="279"/>
      <c r="JY141" s="279"/>
      <c r="JZ141" s="279"/>
      <c r="KA141" s="279"/>
      <c r="KB141" s="279"/>
      <c r="KC141" s="279"/>
      <c r="KD141" s="279"/>
      <c r="KE141" s="279"/>
      <c r="KF141" s="279"/>
      <c r="KG141" s="279"/>
      <c r="KH141" s="279"/>
      <c r="KI141" s="279"/>
      <c r="KJ141" s="279"/>
      <c r="KK141" s="279"/>
      <c r="KL141" s="279"/>
      <c r="KM141" s="279"/>
      <c r="KN141" s="279"/>
      <c r="KO141" s="279"/>
      <c r="KP141" s="279"/>
      <c r="KQ141" s="279"/>
      <c r="KR141" s="279"/>
      <c r="KS141" s="279"/>
      <c r="KT141" s="279"/>
      <c r="KU141" s="279"/>
      <c r="KV141" s="279"/>
      <c r="KW141" s="279"/>
      <c r="KX141" s="279"/>
      <c r="KY141" s="279"/>
      <c r="KZ141" s="279"/>
      <c r="LA141" s="279"/>
      <c r="LB141" s="279"/>
      <c r="LC141" s="279"/>
      <c r="LD141" s="279"/>
      <c r="LE141" s="279"/>
      <c r="LF141" s="279"/>
      <c r="LG141" s="279"/>
      <c r="LH141" s="279"/>
      <c r="LI141" s="279"/>
      <c r="LJ141" s="279"/>
      <c r="LK141" s="279"/>
      <c r="LL141" s="279"/>
      <c r="LM141" s="279"/>
      <c r="LN141" s="279"/>
      <c r="LO141" s="279"/>
      <c r="LP141" s="279"/>
      <c r="LQ141" s="279"/>
      <c r="LR141" s="279"/>
      <c r="LS141" s="279"/>
      <c r="LT141" s="279"/>
      <c r="LU141" s="279"/>
      <c r="LV141" s="279"/>
      <c r="LW141" s="279"/>
      <c r="LX141" s="279"/>
      <c r="LY141" s="279"/>
      <c r="LZ141" s="279"/>
      <c r="MA141" s="279"/>
      <c r="MB141" s="279"/>
      <c r="MC141" s="279"/>
      <c r="MD141" s="279"/>
      <c r="ME141" s="279"/>
      <c r="MF141" s="279"/>
      <c r="MG141" s="279"/>
      <c r="MH141" s="279"/>
      <c r="MI141" s="279"/>
      <c r="MJ141" s="279"/>
      <c r="MK141" s="279"/>
      <c r="ML141" s="279"/>
      <c r="MM141" s="279"/>
      <c r="MN141" s="279"/>
      <c r="MO141" s="279"/>
      <c r="MP141" s="279"/>
      <c r="MQ141" s="279"/>
      <c r="MR141" s="279"/>
      <c r="MS141" s="279"/>
      <c r="MT141" s="279"/>
      <c r="MU141" s="279"/>
      <c r="MV141" s="279"/>
      <c r="MW141" s="279"/>
      <c r="MX141" s="279"/>
      <c r="MY141" s="279"/>
      <c r="MZ141" s="279"/>
      <c r="NA141" s="279"/>
      <c r="NB141" s="279"/>
      <c r="NC141" s="279"/>
      <c r="ND141" s="279"/>
      <c r="NE141" s="279"/>
      <c r="NF141" s="279"/>
      <c r="NG141" s="279"/>
      <c r="NH141" s="279"/>
      <c r="NI141" s="279"/>
      <c r="NJ141" s="279"/>
      <c r="NK141" s="279"/>
      <c r="NL141" s="279"/>
      <c r="NM141" s="279"/>
      <c r="NN141" s="279"/>
      <c r="NO141" s="279"/>
      <c r="NP141" s="279"/>
      <c r="NQ141" s="279"/>
      <c r="NR141" s="279"/>
      <c r="NS141" s="279"/>
      <c r="NT141" s="279"/>
      <c r="NU141" s="279"/>
      <c r="NV141" s="279"/>
      <c r="NW141" s="279"/>
      <c r="NX141" s="279"/>
      <c r="NY141" s="279"/>
      <c r="NZ141" s="279"/>
      <c r="OA141" s="279"/>
      <c r="OB141" s="279"/>
      <c r="OC141" s="279"/>
      <c r="OD141" s="279"/>
      <c r="OE141" s="279"/>
      <c r="OF141" s="279"/>
      <c r="OG141" s="279"/>
      <c r="OH141" s="279"/>
      <c r="OI141" s="279"/>
      <c r="OJ141" s="279"/>
      <c r="OK141" s="279"/>
      <c r="OL141" s="279"/>
      <c r="OM141" s="279"/>
      <c r="ON141" s="279"/>
      <c r="OO141" s="279"/>
      <c r="OP141" s="279"/>
      <c r="OQ141" s="279"/>
      <c r="OR141" s="279"/>
      <c r="OS141" s="279"/>
      <c r="OT141" s="279"/>
      <c r="OU141" s="279"/>
      <c r="OV141" s="279"/>
      <c r="OW141" s="279"/>
      <c r="OX141" s="279"/>
      <c r="OY141" s="279"/>
      <c r="OZ141" s="279"/>
      <c r="PA141" s="279"/>
      <c r="PB141" s="279"/>
      <c r="PC141" s="279"/>
      <c r="PD141" s="279"/>
      <c r="PE141" s="279"/>
      <c r="PF141" s="279"/>
      <c r="PG141" s="279"/>
      <c r="PH141" s="279"/>
      <c r="PI141" s="279"/>
      <c r="PJ141" s="279"/>
      <c r="PK141" s="279"/>
      <c r="PL141" s="279"/>
      <c r="PM141" s="279"/>
      <c r="PN141" s="279"/>
      <c r="PO141" s="279"/>
      <c r="PP141" s="279"/>
      <c r="PQ141" s="279"/>
      <c r="PR141" s="279"/>
      <c r="PS141" s="279"/>
      <c r="PT141" s="279"/>
      <c r="PU141" s="279"/>
      <c r="PV141" s="279"/>
      <c r="PW141" s="279"/>
      <c r="PX141" s="279"/>
      <c r="PY141" s="279"/>
      <c r="PZ141" s="279"/>
      <c r="QA141" s="279"/>
      <c r="QB141" s="279"/>
      <c r="QC141" s="279"/>
      <c r="QD141" s="279"/>
      <c r="QE141" s="279"/>
      <c r="QF141" s="279"/>
      <c r="QG141" s="279"/>
      <c r="QH141" s="279"/>
      <c r="QI141" s="279"/>
      <c r="QJ141" s="279"/>
      <c r="QK141" s="279"/>
      <c r="QL141" s="279"/>
      <c r="QM141" s="279"/>
      <c r="QN141" s="279"/>
      <c r="QO141" s="279"/>
      <c r="QP141" s="279"/>
      <c r="QQ141" s="279"/>
      <c r="QR141" s="279"/>
      <c r="QS141" s="279"/>
      <c r="QT141" s="279"/>
      <c r="QU141" s="279"/>
      <c r="QV141" s="279"/>
      <c r="QW141" s="279"/>
      <c r="QX141" s="279"/>
      <c r="QY141" s="279"/>
      <c r="QZ141" s="279"/>
      <c r="RA141" s="279"/>
      <c r="RB141" s="279"/>
      <c r="RC141" s="279"/>
      <c r="RD141" s="279"/>
      <c r="RE141" s="279"/>
      <c r="RF141" s="279"/>
      <c r="RG141" s="279"/>
      <c r="RH141" s="279"/>
      <c r="RI141" s="279"/>
      <c r="RJ141" s="279"/>
      <c r="RK141" s="279"/>
      <c r="RL141" s="279"/>
      <c r="RM141" s="279"/>
      <c r="RN141" s="279"/>
      <c r="RO141" s="279"/>
      <c r="RP141" s="279"/>
      <c r="RQ141" s="279"/>
      <c r="RR141" s="279"/>
      <c r="RS141" s="279"/>
      <c r="RT141" s="279"/>
      <c r="RU141" s="279"/>
      <c r="RV141" s="279"/>
      <c r="RW141" s="279"/>
      <c r="RX141" s="279"/>
      <c r="RY141" s="279"/>
      <c r="RZ141" s="279"/>
      <c r="SA141" s="279"/>
      <c r="SB141" s="279"/>
      <c r="SC141" s="279"/>
      <c r="SD141" s="279"/>
      <c r="SE141" s="279"/>
      <c r="SF141" s="279"/>
      <c r="SG141" s="279"/>
      <c r="SH141" s="279"/>
      <c r="SI141" s="279"/>
      <c r="SJ141" s="279"/>
      <c r="SK141" s="279"/>
      <c r="SL141" s="279"/>
      <c r="SM141" s="279"/>
      <c r="SN141" s="279"/>
      <c r="SO141" s="279"/>
      <c r="SP141" s="279"/>
      <c r="SQ141" s="279"/>
      <c r="SR141" s="279"/>
      <c r="SS141" s="279"/>
      <c r="ST141" s="279"/>
      <c r="SU141" s="279"/>
      <c r="SV141" s="279"/>
      <c r="SW141" s="279"/>
      <c r="SX141" s="279"/>
      <c r="SY141" s="279"/>
      <c r="SZ141" s="279"/>
      <c r="TA141" s="279"/>
      <c r="TB141" s="279"/>
      <c r="TC141" s="279"/>
      <c r="TD141" s="279"/>
      <c r="TE141" s="279"/>
      <c r="TF141" s="279"/>
      <c r="TG141" s="279"/>
      <c r="TH141" s="279"/>
      <c r="TI141" s="279"/>
      <c r="TJ141" s="279"/>
      <c r="TK141" s="279"/>
      <c r="TL141" s="279"/>
      <c r="TM141" s="279"/>
      <c r="TN141" s="279"/>
      <c r="TO141" s="279"/>
      <c r="TP141" s="279"/>
      <c r="TQ141" s="279"/>
      <c r="TR141" s="279"/>
      <c r="TS141" s="279"/>
      <c r="TT141" s="279"/>
      <c r="TU141" s="279"/>
      <c r="TV141" s="279"/>
      <c r="TW141" s="279"/>
      <c r="TX141" s="279"/>
      <c r="TY141" s="279"/>
      <c r="TZ141" s="279"/>
      <c r="UA141" s="279"/>
      <c r="UB141" s="279"/>
      <c r="UC141" s="279"/>
      <c r="UD141" s="279"/>
      <c r="UE141" s="279"/>
      <c r="UF141" s="279"/>
      <c r="UG141" s="279"/>
      <c r="UH141" s="279"/>
      <c r="UI141" s="279"/>
      <c r="UJ141" s="279"/>
      <c r="UK141" s="279"/>
      <c r="UL141" s="279"/>
      <c r="UM141" s="279"/>
      <c r="UN141" s="279"/>
      <c r="UO141" s="279"/>
      <c r="UP141" s="279"/>
      <c r="UQ141" s="279"/>
      <c r="UR141" s="279"/>
      <c r="US141" s="279"/>
      <c r="UT141" s="279"/>
      <c r="UU141" s="279"/>
      <c r="UV141" s="279"/>
      <c r="UW141" s="279"/>
      <c r="UX141" s="279"/>
      <c r="UY141" s="279"/>
      <c r="UZ141" s="279"/>
      <c r="VA141" s="279"/>
      <c r="VB141" s="279"/>
      <c r="VC141" s="279"/>
      <c r="VD141" s="279"/>
      <c r="VE141" s="279"/>
      <c r="VF141" s="279"/>
      <c r="VG141" s="279"/>
      <c r="VH141" s="279"/>
      <c r="VI141" s="279"/>
      <c r="VJ141" s="279"/>
      <c r="VK141" s="279"/>
      <c r="VL141" s="279"/>
      <c r="VM141" s="279"/>
      <c r="VN141" s="279"/>
      <c r="VO141" s="279"/>
      <c r="VP141" s="279"/>
      <c r="VQ141" s="279"/>
      <c r="VR141" s="279"/>
      <c r="VS141" s="279"/>
      <c r="VT141" s="279"/>
      <c r="VU141" s="279"/>
      <c r="VV141" s="279"/>
      <c r="VW141" s="279"/>
      <c r="VX141" s="279"/>
      <c r="VY141" s="279"/>
      <c r="VZ141" s="279"/>
      <c r="WA141" s="279"/>
      <c r="WB141" s="279"/>
      <c r="WC141" s="279"/>
      <c r="WD141" s="279"/>
      <c r="WE141" s="279"/>
      <c r="WF141" s="279"/>
      <c r="WG141" s="279"/>
      <c r="WH141" s="279"/>
      <c r="WI141" s="279"/>
      <c r="WJ141" s="279"/>
      <c r="WK141" s="279"/>
      <c r="WL141" s="279"/>
      <c r="WM141" s="279"/>
      <c r="WN141" s="279"/>
      <c r="WO141" s="279"/>
      <c r="WP141" s="279"/>
      <c r="WQ141" s="279"/>
      <c r="WR141" s="279"/>
      <c r="WS141" s="279"/>
      <c r="WT141" s="279"/>
      <c r="WU141" s="279"/>
      <c r="WV141" s="279"/>
      <c r="WW141" s="279"/>
      <c r="WX141" s="279"/>
      <c r="WY141" s="279"/>
      <c r="WZ141" s="279"/>
      <c r="XA141" s="279"/>
      <c r="XB141" s="279"/>
      <c r="XC141" s="279"/>
      <c r="XD141" s="279"/>
      <c r="XE141" s="279"/>
      <c r="XF141" s="279"/>
      <c r="XG141" s="279"/>
      <c r="XH141" s="279"/>
      <c r="XI141" s="279"/>
      <c r="XJ141" s="279"/>
      <c r="XK141" s="279"/>
      <c r="XL141" s="279"/>
      <c r="XM141" s="279"/>
      <c r="XN141" s="279"/>
      <c r="XO141" s="279"/>
      <c r="XP141" s="279"/>
      <c r="XQ141" s="279"/>
      <c r="XR141" s="279"/>
      <c r="XS141" s="279"/>
      <c r="XT141" s="279"/>
      <c r="XU141" s="279"/>
      <c r="XV141" s="279"/>
      <c r="XW141" s="279"/>
      <c r="XX141" s="279"/>
      <c r="XY141" s="279"/>
      <c r="XZ141" s="279"/>
      <c r="YA141" s="279"/>
      <c r="YB141" s="279"/>
      <c r="YC141" s="279"/>
      <c r="YD141" s="279"/>
      <c r="YE141" s="279"/>
      <c r="YF141" s="279"/>
      <c r="YG141" s="279"/>
      <c r="YH141" s="279"/>
      <c r="YI141" s="279"/>
      <c r="YJ141" s="279"/>
      <c r="YK141" s="279"/>
      <c r="YL141" s="279"/>
      <c r="YM141" s="279"/>
      <c r="YN141" s="279"/>
      <c r="YO141" s="279"/>
      <c r="YP141" s="279"/>
      <c r="YQ141" s="279"/>
      <c r="YR141" s="279"/>
      <c r="YS141" s="279"/>
      <c r="YT141" s="279"/>
      <c r="YU141" s="279"/>
      <c r="YV141" s="279"/>
      <c r="YW141" s="279"/>
      <c r="YX141" s="279"/>
      <c r="YY141" s="279"/>
      <c r="YZ141" s="279"/>
      <c r="ZA141" s="279"/>
      <c r="ZB141" s="279"/>
      <c r="ZC141" s="279"/>
      <c r="ZD141" s="279"/>
      <c r="ZE141" s="279"/>
      <c r="ZF141" s="279"/>
      <c r="ZG141" s="279"/>
      <c r="ZH141" s="279"/>
      <c r="ZI141" s="279"/>
      <c r="ZJ141" s="279"/>
      <c r="ZK141" s="279"/>
      <c r="ZL141" s="279"/>
      <c r="ZM141" s="279"/>
      <c r="ZN141" s="279"/>
      <c r="ZO141" s="279"/>
      <c r="ZP141" s="279"/>
      <c r="ZQ141" s="279"/>
      <c r="ZR141" s="279"/>
      <c r="ZS141" s="279"/>
      <c r="ZT141" s="279"/>
      <c r="ZU141" s="279"/>
      <c r="ZV141" s="279"/>
      <c r="ZW141" s="279"/>
      <c r="ZX141" s="279"/>
      <c r="ZY141" s="279"/>
      <c r="ZZ141" s="279"/>
      <c r="AAA141" s="279"/>
      <c r="AAB141" s="279"/>
      <c r="AAC141" s="279"/>
      <c r="AAD141" s="279"/>
      <c r="AAE141" s="279"/>
      <c r="AAF141" s="279"/>
      <c r="AAG141" s="279"/>
      <c r="AAH141" s="279"/>
      <c r="AAI141" s="279"/>
      <c r="AAJ141" s="279"/>
      <c r="AAK141" s="279"/>
      <c r="AAL141" s="279"/>
      <c r="AAM141" s="279"/>
      <c r="AAN141" s="279"/>
      <c r="AAO141" s="279"/>
      <c r="AAP141" s="279"/>
      <c r="AAQ141" s="279"/>
      <c r="AAR141" s="279"/>
      <c r="AAS141" s="279"/>
      <c r="AAT141" s="279"/>
      <c r="AAU141" s="279"/>
      <c r="AAV141" s="279"/>
      <c r="AAW141" s="279"/>
      <c r="AAX141" s="279"/>
      <c r="AAY141" s="279"/>
      <c r="AAZ141" s="279"/>
      <c r="ABA141" s="279"/>
      <c r="ABB141" s="279"/>
      <c r="ABC141" s="279"/>
      <c r="ABD141" s="279"/>
      <c r="ABE141" s="279"/>
      <c r="ABF141" s="279"/>
      <c r="ABG141" s="279"/>
      <c r="ABH141" s="279"/>
      <c r="ABI141" s="279"/>
      <c r="ABJ141" s="279"/>
      <c r="ABK141" s="279"/>
      <c r="ABL141" s="279"/>
      <c r="ABM141" s="279"/>
      <c r="ABN141" s="279"/>
      <c r="ABO141" s="279"/>
      <c r="ABP141" s="279"/>
      <c r="ABQ141" s="279"/>
      <c r="ABR141" s="279"/>
      <c r="ABS141" s="279"/>
      <c r="ABT141" s="279"/>
      <c r="ABU141" s="279"/>
      <c r="ABV141" s="279"/>
      <c r="ABW141" s="279"/>
      <c r="ABX141" s="279"/>
      <c r="ABY141" s="279"/>
      <c r="ABZ141" s="279"/>
      <c r="ACA141" s="279"/>
      <c r="ACB141" s="279"/>
      <c r="ACC141" s="279"/>
      <c r="ACD141" s="279"/>
      <c r="ACE141" s="279"/>
      <c r="ACF141" s="279"/>
      <c r="ACG141" s="279"/>
      <c r="ACH141" s="279"/>
      <c r="ACI141" s="279"/>
      <c r="ACJ141" s="279"/>
      <c r="ACK141" s="279"/>
      <c r="ACL141" s="279"/>
      <c r="ACM141" s="279"/>
      <c r="ACN141" s="279"/>
      <c r="ACO141" s="279"/>
      <c r="ACP141" s="279"/>
      <c r="ACQ141" s="279"/>
      <c r="ACR141" s="279"/>
      <c r="ACS141" s="279"/>
      <c r="ACT141" s="279"/>
      <c r="ACU141" s="279"/>
      <c r="ACV141" s="279"/>
      <c r="ACW141" s="279"/>
      <c r="ACX141" s="279"/>
      <c r="ACY141" s="279"/>
      <c r="ACZ141" s="279"/>
      <c r="ADA141" s="279"/>
      <c r="ADB141" s="279"/>
      <c r="ADC141" s="279"/>
      <c r="ADD141" s="279"/>
      <c r="ADE141" s="279"/>
      <c r="ADF141" s="279"/>
      <c r="ADG141" s="279"/>
      <c r="ADH141" s="279"/>
      <c r="ADI141" s="279"/>
      <c r="ADJ141" s="279"/>
      <c r="ADK141" s="279"/>
      <c r="ADL141" s="279"/>
      <c r="ADM141" s="279"/>
      <c r="ADN141" s="279"/>
      <c r="ADO141" s="279"/>
      <c r="ADP141" s="279"/>
      <c r="ADQ141" s="279"/>
      <c r="ADR141" s="279"/>
      <c r="ADS141" s="279"/>
      <c r="ADT141" s="279"/>
      <c r="ADU141" s="279"/>
      <c r="ADV141" s="279"/>
      <c r="ADW141" s="279"/>
      <c r="ADX141" s="279"/>
      <c r="ADY141" s="279"/>
      <c r="ADZ141" s="279"/>
      <c r="AEA141" s="279"/>
      <c r="AEB141" s="279"/>
      <c r="AEC141" s="279"/>
      <c r="AED141" s="279"/>
      <c r="AEE141" s="279"/>
      <c r="AEF141" s="279"/>
      <c r="AEG141" s="279"/>
      <c r="AEH141" s="279"/>
      <c r="AEI141" s="279"/>
      <c r="AEJ141" s="279"/>
      <c r="AEK141" s="279"/>
      <c r="AEL141" s="279"/>
      <c r="AEM141" s="279"/>
      <c r="AEN141" s="279"/>
      <c r="AEO141" s="279"/>
      <c r="AEP141" s="279"/>
      <c r="AEQ141" s="279"/>
      <c r="AER141" s="279"/>
      <c r="AES141" s="279"/>
      <c r="AET141" s="279"/>
      <c r="AEU141" s="279"/>
      <c r="AEV141" s="279"/>
      <c r="AEW141" s="279"/>
      <c r="AEX141" s="279"/>
      <c r="AEY141" s="279"/>
      <c r="AEZ141" s="279"/>
      <c r="AFA141" s="279"/>
      <c r="AFB141" s="279"/>
      <c r="AFC141" s="279"/>
      <c r="AFD141" s="279"/>
      <c r="AFE141" s="279"/>
      <c r="AFF141" s="279"/>
      <c r="AFG141" s="279"/>
      <c r="AFH141" s="279"/>
      <c r="AFI141" s="279"/>
      <c r="AFJ141" s="279"/>
      <c r="AFK141" s="279"/>
      <c r="AFL141" s="279"/>
      <c r="AFM141" s="279"/>
      <c r="AFN141" s="279"/>
      <c r="AFO141" s="279"/>
      <c r="AFP141" s="279"/>
      <c r="AFQ141" s="279"/>
      <c r="AFR141" s="279"/>
      <c r="AFS141" s="279"/>
      <c r="AFT141" s="279"/>
      <c r="AFU141" s="279"/>
      <c r="AFV141" s="279"/>
      <c r="AFW141" s="279"/>
      <c r="AFX141" s="279"/>
      <c r="AFY141" s="279"/>
      <c r="AFZ141" s="279"/>
      <c r="AGA141" s="279"/>
      <c r="AGB141" s="279"/>
      <c r="AGC141" s="279"/>
      <c r="AGD141" s="279"/>
      <c r="AGE141" s="279"/>
      <c r="AGF141" s="279"/>
      <c r="AGG141" s="279"/>
      <c r="AGH141" s="279"/>
      <c r="AGI141" s="279"/>
      <c r="AGJ141" s="279"/>
      <c r="AGK141" s="279"/>
      <c r="AGL141" s="279"/>
      <c r="AGM141" s="279"/>
      <c r="AGN141" s="279"/>
      <c r="AGO141" s="279"/>
      <c r="AGP141" s="279"/>
      <c r="AGQ141" s="279"/>
      <c r="AGR141" s="279"/>
      <c r="AGS141" s="279"/>
      <c r="AGT141" s="279"/>
      <c r="AGU141" s="279"/>
      <c r="AGV141" s="279"/>
      <c r="AGW141" s="279"/>
      <c r="AGX141" s="279"/>
      <c r="AGY141" s="279"/>
      <c r="AGZ141" s="279"/>
      <c r="AHA141" s="279"/>
      <c r="AHB141" s="279"/>
      <c r="AHC141" s="279"/>
      <c r="AHD141" s="279"/>
      <c r="AHE141" s="279"/>
      <c r="AHF141" s="279"/>
      <c r="AHG141" s="279"/>
      <c r="AHH141" s="279"/>
      <c r="AHI141" s="279"/>
      <c r="AHJ141" s="279"/>
      <c r="AHK141" s="279"/>
      <c r="AHL141" s="279"/>
      <c r="AHM141" s="279"/>
      <c r="AHN141" s="279"/>
      <c r="AHO141" s="279"/>
      <c r="AHP141" s="279"/>
      <c r="AHQ141" s="279"/>
      <c r="AHR141" s="279"/>
      <c r="AHS141" s="279"/>
      <c r="AHT141" s="279"/>
      <c r="AHU141" s="279"/>
      <c r="AHV141" s="279"/>
      <c r="AHW141" s="279"/>
      <c r="AHX141" s="279"/>
      <c r="AHY141" s="279"/>
      <c r="AHZ141" s="279"/>
      <c r="AIA141" s="279"/>
      <c r="AIB141" s="279"/>
      <c r="AIC141" s="279"/>
      <c r="AID141" s="279"/>
      <c r="AIE141" s="279"/>
      <c r="AIF141" s="279"/>
      <c r="AIG141" s="279"/>
      <c r="AIH141" s="279"/>
      <c r="AII141" s="279"/>
      <c r="AIJ141" s="279"/>
      <c r="AIK141" s="279"/>
      <c r="AIL141" s="279"/>
      <c r="AIM141" s="279"/>
      <c r="AIN141" s="279"/>
      <c r="AIO141" s="279"/>
      <c r="AIP141" s="279"/>
      <c r="AIQ141" s="279"/>
      <c r="AIR141" s="279"/>
      <c r="AIS141" s="279"/>
      <c r="AIT141" s="279"/>
      <c r="AIU141" s="279"/>
      <c r="AIV141" s="279"/>
      <c r="AIW141" s="279"/>
      <c r="AIX141" s="279"/>
      <c r="AIY141" s="279"/>
      <c r="AIZ141" s="279"/>
      <c r="AJA141" s="279"/>
      <c r="AJB141" s="279"/>
      <c r="AJC141" s="279"/>
      <c r="AJD141" s="279"/>
      <c r="AJE141" s="279"/>
      <c r="AJF141" s="279"/>
      <c r="AJG141" s="279"/>
      <c r="AJH141" s="279"/>
      <c r="AJI141" s="279"/>
      <c r="AJJ141" s="279"/>
      <c r="AJK141" s="279"/>
      <c r="AJL141" s="279"/>
      <c r="AJM141" s="279"/>
      <c r="AJN141" s="279"/>
      <c r="AJO141" s="279"/>
      <c r="AJP141" s="279"/>
      <c r="AJQ141" s="279"/>
      <c r="AJR141" s="279"/>
      <c r="AJS141" s="279"/>
      <c r="AJT141" s="279"/>
      <c r="AJU141" s="279"/>
      <c r="AJV141" s="279"/>
      <c r="AJW141" s="279"/>
      <c r="AJX141" s="279"/>
      <c r="AJY141" s="279"/>
      <c r="AJZ141" s="279"/>
      <c r="AKA141" s="279"/>
      <c r="AKB141" s="279"/>
      <c r="AKC141" s="279"/>
      <c r="AKD141" s="279"/>
      <c r="AKE141" s="279"/>
      <c r="AKF141" s="279"/>
      <c r="AKG141" s="279"/>
      <c r="AKH141" s="279"/>
      <c r="AKI141" s="279"/>
      <c r="AKJ141" s="279"/>
      <c r="AKK141" s="279"/>
      <c r="AKL141" s="279"/>
      <c r="AKM141" s="279"/>
      <c r="AKN141" s="279"/>
      <c r="AKO141" s="279"/>
      <c r="AKP141" s="279"/>
      <c r="AKQ141" s="279"/>
      <c r="AKR141" s="279"/>
      <c r="AKS141" s="279"/>
      <c r="AKT141" s="279"/>
      <c r="AKU141" s="279"/>
      <c r="AKV141" s="279"/>
      <c r="AKW141" s="279"/>
      <c r="AKX141" s="279"/>
      <c r="AKY141" s="279"/>
      <c r="AKZ141" s="279"/>
      <c r="ALA141" s="279"/>
      <c r="ALB141" s="279"/>
      <c r="ALC141" s="279"/>
      <c r="ALD141" s="279"/>
      <c r="ALE141" s="279"/>
      <c r="ALF141" s="279"/>
      <c r="ALG141" s="279"/>
      <c r="ALH141" s="279"/>
      <c r="ALI141" s="279"/>
      <c r="ALJ141" s="279"/>
      <c r="ALK141" s="279"/>
      <c r="ALL141" s="279"/>
      <c r="ALM141" s="279"/>
      <c r="ALN141" s="279"/>
      <c r="ALO141" s="279"/>
      <c r="ALP141" s="279"/>
      <c r="ALQ141" s="279"/>
      <c r="ALR141" s="279"/>
      <c r="ALS141" s="279"/>
      <c r="ALT141" s="279"/>
      <c r="ALU141" s="279"/>
      <c r="ALV141" s="279"/>
      <c r="ALW141" s="279"/>
      <c r="ALX141" s="279"/>
      <c r="ALY141" s="279"/>
      <c r="ALZ141" s="279"/>
      <c r="AMA141" s="279"/>
      <c r="AMB141" s="279"/>
      <c r="AMC141" s="279"/>
      <c r="AMD141" s="279"/>
      <c r="AME141" s="279"/>
      <c r="AMF141" s="279"/>
      <c r="AMG141" s="279"/>
      <c r="AMH141" s="279"/>
      <c r="AMI141" s="279"/>
      <c r="AMJ141" s="279"/>
      <c r="AMK141" s="279"/>
    </row>
    <row r="142" spans="1:1025" customFormat="1" ht="123.75" customHeight="1" x14ac:dyDescent="0.25">
      <c r="A142" s="279"/>
      <c r="B142" s="287">
        <v>14</v>
      </c>
      <c r="C142" s="291" t="s">
        <v>236</v>
      </c>
      <c r="D142" s="296"/>
      <c r="E142" s="297"/>
      <c r="F142" s="298"/>
      <c r="G142" s="311" t="s">
        <v>255</v>
      </c>
      <c r="H142" s="299"/>
      <c r="I142" s="279"/>
      <c r="J142" s="279"/>
      <c r="K142" s="279"/>
      <c r="L142" s="279"/>
      <c r="M142" s="279"/>
      <c r="N142" s="279"/>
      <c r="O142" s="279"/>
      <c r="P142" s="279"/>
      <c r="Q142" s="279"/>
      <c r="R142" s="279"/>
      <c r="S142" s="279"/>
      <c r="T142" s="279"/>
      <c r="U142" s="279"/>
      <c r="V142" s="279"/>
      <c r="W142" s="279"/>
      <c r="X142" s="279"/>
      <c r="Y142" s="279"/>
      <c r="Z142" s="279"/>
      <c r="AA142" s="279"/>
      <c r="AB142" s="279"/>
      <c r="AC142" s="279"/>
      <c r="AD142" s="279"/>
      <c r="AE142" s="279"/>
      <c r="AF142" s="279"/>
      <c r="AG142" s="279"/>
      <c r="AH142" s="279"/>
      <c r="AI142" s="279"/>
      <c r="AJ142" s="279"/>
      <c r="AK142" s="279"/>
      <c r="AL142" s="279"/>
      <c r="AM142" s="279"/>
      <c r="AN142" s="279"/>
      <c r="AO142" s="279"/>
      <c r="AP142" s="279"/>
      <c r="AQ142" s="279"/>
      <c r="AR142" s="279"/>
      <c r="AS142" s="279"/>
      <c r="AT142" s="279"/>
      <c r="AU142" s="279"/>
      <c r="AV142" s="279"/>
      <c r="AW142" s="279"/>
      <c r="AX142" s="279"/>
      <c r="AY142" s="279"/>
      <c r="AZ142" s="279"/>
      <c r="BA142" s="279"/>
      <c r="BB142" s="279"/>
      <c r="BC142" s="279"/>
      <c r="BD142" s="279"/>
      <c r="BE142" s="279"/>
      <c r="BF142" s="279"/>
      <c r="BG142" s="279"/>
      <c r="BH142" s="279"/>
      <c r="BI142" s="279"/>
      <c r="BJ142" s="279"/>
      <c r="BK142" s="279"/>
      <c r="BL142" s="279"/>
      <c r="BM142" s="279"/>
      <c r="BN142" s="279"/>
      <c r="BO142" s="279"/>
      <c r="BP142" s="279"/>
      <c r="BQ142" s="279"/>
      <c r="BR142" s="279"/>
      <c r="BS142" s="279"/>
      <c r="BT142" s="279"/>
      <c r="BU142" s="279"/>
      <c r="BV142" s="279"/>
      <c r="BW142" s="279"/>
      <c r="BX142" s="279"/>
      <c r="BY142" s="279"/>
      <c r="BZ142" s="279"/>
      <c r="CA142" s="279"/>
      <c r="CB142" s="279"/>
      <c r="CC142" s="279"/>
      <c r="CD142" s="279"/>
      <c r="CE142" s="279"/>
      <c r="CF142" s="279"/>
      <c r="CG142" s="279"/>
      <c r="CH142" s="279"/>
      <c r="CI142" s="279"/>
      <c r="CJ142" s="279"/>
      <c r="CK142" s="279"/>
      <c r="CL142" s="279"/>
      <c r="CM142" s="279"/>
      <c r="CN142" s="279"/>
      <c r="CO142" s="279"/>
      <c r="CP142" s="279"/>
      <c r="CQ142" s="279"/>
      <c r="CR142" s="279"/>
      <c r="CS142" s="279"/>
      <c r="CT142" s="279"/>
      <c r="CU142" s="279"/>
      <c r="CV142" s="279"/>
      <c r="CW142" s="279"/>
      <c r="CX142" s="279"/>
      <c r="CY142" s="279"/>
      <c r="CZ142" s="279"/>
      <c r="DA142" s="279"/>
      <c r="DB142" s="279"/>
      <c r="DC142" s="279"/>
      <c r="DD142" s="279"/>
      <c r="DE142" s="279"/>
      <c r="DF142" s="279"/>
      <c r="DG142" s="279"/>
      <c r="DH142" s="279"/>
      <c r="DI142" s="279"/>
      <c r="DJ142" s="279"/>
      <c r="DK142" s="279"/>
      <c r="DL142" s="279"/>
      <c r="DM142" s="279"/>
      <c r="DN142" s="279"/>
      <c r="DO142" s="279"/>
      <c r="DP142" s="279"/>
      <c r="DQ142" s="279"/>
      <c r="DR142" s="279"/>
      <c r="DS142" s="279"/>
      <c r="DT142" s="279"/>
      <c r="DU142" s="279"/>
      <c r="DV142" s="279"/>
      <c r="DW142" s="279"/>
      <c r="DX142" s="279"/>
      <c r="DY142" s="279"/>
      <c r="DZ142" s="279"/>
      <c r="EA142" s="279"/>
      <c r="EB142" s="279"/>
      <c r="EC142" s="279"/>
      <c r="ED142" s="279"/>
      <c r="EE142" s="279"/>
      <c r="EF142" s="279"/>
      <c r="EG142" s="279"/>
      <c r="EH142" s="279"/>
      <c r="EI142" s="279"/>
      <c r="EJ142" s="279"/>
      <c r="EK142" s="279"/>
      <c r="EL142" s="279"/>
      <c r="EM142" s="279"/>
      <c r="EN142" s="279"/>
      <c r="EO142" s="279"/>
      <c r="EP142" s="279"/>
      <c r="EQ142" s="279"/>
      <c r="ER142" s="279"/>
      <c r="ES142" s="279"/>
      <c r="ET142" s="279"/>
      <c r="EU142" s="279"/>
      <c r="EV142" s="279"/>
      <c r="EW142" s="279"/>
      <c r="EX142" s="279"/>
      <c r="EY142" s="279"/>
      <c r="EZ142" s="279"/>
      <c r="FA142" s="279"/>
      <c r="FB142" s="279"/>
      <c r="FC142" s="279"/>
      <c r="FD142" s="279"/>
      <c r="FE142" s="279"/>
      <c r="FF142" s="279"/>
      <c r="FG142" s="279"/>
      <c r="FH142" s="279"/>
      <c r="FI142" s="279"/>
      <c r="FJ142" s="279"/>
      <c r="FK142" s="279"/>
      <c r="FL142" s="279"/>
      <c r="FM142" s="279"/>
      <c r="FN142" s="279"/>
      <c r="FO142" s="279"/>
      <c r="FP142" s="279"/>
      <c r="FQ142" s="279"/>
      <c r="FR142" s="279"/>
      <c r="FS142" s="279"/>
      <c r="FT142" s="279"/>
      <c r="FU142" s="279"/>
      <c r="FV142" s="279"/>
      <c r="FW142" s="279"/>
      <c r="FX142" s="279"/>
      <c r="FY142" s="279"/>
      <c r="FZ142" s="279"/>
      <c r="GA142" s="279"/>
      <c r="GB142" s="279"/>
      <c r="GC142" s="279"/>
      <c r="GD142" s="279"/>
      <c r="GE142" s="279"/>
      <c r="GF142" s="279"/>
      <c r="GG142" s="279"/>
      <c r="GH142" s="279"/>
      <c r="GI142" s="279"/>
      <c r="GJ142" s="279"/>
      <c r="GK142" s="279"/>
      <c r="GL142" s="279"/>
      <c r="GM142" s="279"/>
      <c r="GN142" s="279"/>
      <c r="GO142" s="279"/>
      <c r="GP142" s="279"/>
      <c r="GQ142" s="279"/>
      <c r="GR142" s="279"/>
      <c r="GS142" s="279"/>
      <c r="GT142" s="279"/>
      <c r="GU142" s="279"/>
      <c r="GV142" s="279"/>
      <c r="GW142" s="279"/>
      <c r="GX142" s="279"/>
      <c r="GY142" s="279"/>
      <c r="GZ142" s="279"/>
      <c r="HA142" s="279"/>
      <c r="HB142" s="279"/>
      <c r="HC142" s="279"/>
      <c r="HD142" s="279"/>
      <c r="HE142" s="279"/>
      <c r="HF142" s="279"/>
      <c r="HG142" s="279"/>
      <c r="HH142" s="279"/>
      <c r="HI142" s="279"/>
      <c r="HJ142" s="279"/>
      <c r="HK142" s="279"/>
      <c r="HL142" s="279"/>
      <c r="HM142" s="279"/>
      <c r="HN142" s="279"/>
      <c r="HO142" s="279"/>
      <c r="HP142" s="279"/>
      <c r="HQ142" s="279"/>
      <c r="HR142" s="279"/>
      <c r="HS142" s="279"/>
      <c r="HT142" s="279"/>
      <c r="HU142" s="279"/>
      <c r="HV142" s="279"/>
      <c r="HW142" s="279"/>
      <c r="HX142" s="279"/>
      <c r="HY142" s="279"/>
      <c r="HZ142" s="279"/>
      <c r="IA142" s="279"/>
      <c r="IB142" s="279"/>
      <c r="IC142" s="279"/>
      <c r="ID142" s="279"/>
      <c r="IE142" s="279"/>
      <c r="IF142" s="279"/>
      <c r="IG142" s="279"/>
      <c r="IH142" s="279"/>
      <c r="II142" s="279"/>
      <c r="IJ142" s="279"/>
      <c r="IK142" s="279"/>
      <c r="IL142" s="279"/>
      <c r="IM142" s="279"/>
      <c r="IN142" s="279"/>
      <c r="IO142" s="279"/>
      <c r="IP142" s="279"/>
      <c r="IQ142" s="279"/>
      <c r="IR142" s="279"/>
      <c r="IS142" s="279"/>
      <c r="IT142" s="279"/>
      <c r="IU142" s="279"/>
      <c r="IV142" s="279"/>
      <c r="IW142" s="279"/>
      <c r="IX142" s="279"/>
      <c r="IY142" s="279"/>
      <c r="IZ142" s="279"/>
      <c r="JA142" s="279"/>
      <c r="JB142" s="279"/>
      <c r="JC142" s="279"/>
      <c r="JD142" s="279"/>
      <c r="JE142" s="279"/>
      <c r="JF142" s="279"/>
      <c r="JG142" s="279"/>
      <c r="JH142" s="279"/>
      <c r="JI142" s="279"/>
      <c r="JJ142" s="279"/>
      <c r="JK142" s="279"/>
      <c r="JL142" s="279"/>
      <c r="JM142" s="279"/>
      <c r="JN142" s="279"/>
      <c r="JO142" s="279"/>
      <c r="JP142" s="279"/>
      <c r="JQ142" s="279"/>
      <c r="JR142" s="279"/>
      <c r="JS142" s="279"/>
      <c r="JT142" s="279"/>
      <c r="JU142" s="279"/>
      <c r="JV142" s="279"/>
      <c r="JW142" s="279"/>
      <c r="JX142" s="279"/>
      <c r="JY142" s="279"/>
      <c r="JZ142" s="279"/>
      <c r="KA142" s="279"/>
      <c r="KB142" s="279"/>
      <c r="KC142" s="279"/>
      <c r="KD142" s="279"/>
      <c r="KE142" s="279"/>
      <c r="KF142" s="279"/>
      <c r="KG142" s="279"/>
      <c r="KH142" s="279"/>
      <c r="KI142" s="279"/>
      <c r="KJ142" s="279"/>
      <c r="KK142" s="279"/>
      <c r="KL142" s="279"/>
      <c r="KM142" s="279"/>
      <c r="KN142" s="279"/>
      <c r="KO142" s="279"/>
      <c r="KP142" s="279"/>
      <c r="KQ142" s="279"/>
      <c r="KR142" s="279"/>
      <c r="KS142" s="279"/>
      <c r="KT142" s="279"/>
      <c r="KU142" s="279"/>
      <c r="KV142" s="279"/>
      <c r="KW142" s="279"/>
      <c r="KX142" s="279"/>
      <c r="KY142" s="279"/>
      <c r="KZ142" s="279"/>
      <c r="LA142" s="279"/>
      <c r="LB142" s="279"/>
      <c r="LC142" s="279"/>
      <c r="LD142" s="279"/>
      <c r="LE142" s="279"/>
      <c r="LF142" s="279"/>
      <c r="LG142" s="279"/>
      <c r="LH142" s="279"/>
      <c r="LI142" s="279"/>
      <c r="LJ142" s="279"/>
      <c r="LK142" s="279"/>
      <c r="LL142" s="279"/>
      <c r="LM142" s="279"/>
      <c r="LN142" s="279"/>
      <c r="LO142" s="279"/>
      <c r="LP142" s="279"/>
      <c r="LQ142" s="279"/>
      <c r="LR142" s="279"/>
      <c r="LS142" s="279"/>
      <c r="LT142" s="279"/>
      <c r="LU142" s="279"/>
      <c r="LV142" s="279"/>
      <c r="LW142" s="279"/>
      <c r="LX142" s="279"/>
      <c r="LY142" s="279"/>
      <c r="LZ142" s="279"/>
      <c r="MA142" s="279"/>
      <c r="MB142" s="279"/>
      <c r="MC142" s="279"/>
      <c r="MD142" s="279"/>
      <c r="ME142" s="279"/>
      <c r="MF142" s="279"/>
      <c r="MG142" s="279"/>
      <c r="MH142" s="279"/>
      <c r="MI142" s="279"/>
      <c r="MJ142" s="279"/>
      <c r="MK142" s="279"/>
      <c r="ML142" s="279"/>
      <c r="MM142" s="279"/>
      <c r="MN142" s="279"/>
      <c r="MO142" s="279"/>
      <c r="MP142" s="279"/>
      <c r="MQ142" s="279"/>
      <c r="MR142" s="279"/>
      <c r="MS142" s="279"/>
      <c r="MT142" s="279"/>
      <c r="MU142" s="279"/>
      <c r="MV142" s="279"/>
      <c r="MW142" s="279"/>
      <c r="MX142" s="279"/>
      <c r="MY142" s="279"/>
      <c r="MZ142" s="279"/>
      <c r="NA142" s="279"/>
      <c r="NB142" s="279"/>
      <c r="NC142" s="279"/>
      <c r="ND142" s="279"/>
      <c r="NE142" s="279"/>
      <c r="NF142" s="279"/>
      <c r="NG142" s="279"/>
      <c r="NH142" s="279"/>
      <c r="NI142" s="279"/>
      <c r="NJ142" s="279"/>
      <c r="NK142" s="279"/>
      <c r="NL142" s="279"/>
      <c r="NM142" s="279"/>
      <c r="NN142" s="279"/>
      <c r="NO142" s="279"/>
      <c r="NP142" s="279"/>
      <c r="NQ142" s="279"/>
      <c r="NR142" s="279"/>
      <c r="NS142" s="279"/>
      <c r="NT142" s="279"/>
      <c r="NU142" s="279"/>
      <c r="NV142" s="279"/>
      <c r="NW142" s="279"/>
      <c r="NX142" s="279"/>
      <c r="NY142" s="279"/>
      <c r="NZ142" s="279"/>
      <c r="OA142" s="279"/>
      <c r="OB142" s="279"/>
      <c r="OC142" s="279"/>
      <c r="OD142" s="279"/>
      <c r="OE142" s="279"/>
      <c r="OF142" s="279"/>
      <c r="OG142" s="279"/>
      <c r="OH142" s="279"/>
      <c r="OI142" s="279"/>
      <c r="OJ142" s="279"/>
      <c r="OK142" s="279"/>
      <c r="OL142" s="279"/>
      <c r="OM142" s="279"/>
      <c r="ON142" s="279"/>
      <c r="OO142" s="279"/>
      <c r="OP142" s="279"/>
      <c r="OQ142" s="279"/>
      <c r="OR142" s="279"/>
      <c r="OS142" s="279"/>
      <c r="OT142" s="279"/>
      <c r="OU142" s="279"/>
      <c r="OV142" s="279"/>
      <c r="OW142" s="279"/>
      <c r="OX142" s="279"/>
      <c r="OY142" s="279"/>
      <c r="OZ142" s="279"/>
      <c r="PA142" s="279"/>
      <c r="PB142" s="279"/>
      <c r="PC142" s="279"/>
      <c r="PD142" s="279"/>
      <c r="PE142" s="279"/>
      <c r="PF142" s="279"/>
      <c r="PG142" s="279"/>
      <c r="PH142" s="279"/>
      <c r="PI142" s="279"/>
      <c r="PJ142" s="279"/>
      <c r="PK142" s="279"/>
      <c r="PL142" s="279"/>
      <c r="PM142" s="279"/>
      <c r="PN142" s="279"/>
      <c r="PO142" s="279"/>
      <c r="PP142" s="279"/>
      <c r="PQ142" s="279"/>
      <c r="PR142" s="279"/>
      <c r="PS142" s="279"/>
      <c r="PT142" s="279"/>
      <c r="PU142" s="279"/>
      <c r="PV142" s="279"/>
      <c r="PW142" s="279"/>
      <c r="PX142" s="279"/>
      <c r="PY142" s="279"/>
      <c r="PZ142" s="279"/>
      <c r="QA142" s="279"/>
      <c r="QB142" s="279"/>
      <c r="QC142" s="279"/>
      <c r="QD142" s="279"/>
      <c r="QE142" s="279"/>
      <c r="QF142" s="279"/>
      <c r="QG142" s="279"/>
      <c r="QH142" s="279"/>
      <c r="QI142" s="279"/>
      <c r="QJ142" s="279"/>
      <c r="QK142" s="279"/>
      <c r="QL142" s="279"/>
      <c r="QM142" s="279"/>
      <c r="QN142" s="279"/>
      <c r="QO142" s="279"/>
      <c r="QP142" s="279"/>
      <c r="QQ142" s="279"/>
      <c r="QR142" s="279"/>
      <c r="QS142" s="279"/>
      <c r="QT142" s="279"/>
      <c r="QU142" s="279"/>
      <c r="QV142" s="279"/>
      <c r="QW142" s="279"/>
      <c r="QX142" s="279"/>
      <c r="QY142" s="279"/>
      <c r="QZ142" s="279"/>
      <c r="RA142" s="279"/>
      <c r="RB142" s="279"/>
      <c r="RC142" s="279"/>
      <c r="RD142" s="279"/>
      <c r="RE142" s="279"/>
      <c r="RF142" s="279"/>
      <c r="RG142" s="279"/>
      <c r="RH142" s="279"/>
      <c r="RI142" s="279"/>
      <c r="RJ142" s="279"/>
      <c r="RK142" s="279"/>
      <c r="RL142" s="279"/>
      <c r="RM142" s="279"/>
      <c r="RN142" s="279"/>
      <c r="RO142" s="279"/>
      <c r="RP142" s="279"/>
      <c r="RQ142" s="279"/>
      <c r="RR142" s="279"/>
      <c r="RS142" s="279"/>
      <c r="RT142" s="279"/>
      <c r="RU142" s="279"/>
      <c r="RV142" s="279"/>
      <c r="RW142" s="279"/>
      <c r="RX142" s="279"/>
      <c r="RY142" s="279"/>
      <c r="RZ142" s="279"/>
      <c r="SA142" s="279"/>
      <c r="SB142" s="279"/>
      <c r="SC142" s="279"/>
      <c r="SD142" s="279"/>
      <c r="SE142" s="279"/>
      <c r="SF142" s="279"/>
      <c r="SG142" s="279"/>
      <c r="SH142" s="279"/>
      <c r="SI142" s="279"/>
      <c r="SJ142" s="279"/>
      <c r="SK142" s="279"/>
      <c r="SL142" s="279"/>
      <c r="SM142" s="279"/>
      <c r="SN142" s="279"/>
      <c r="SO142" s="279"/>
      <c r="SP142" s="279"/>
      <c r="SQ142" s="279"/>
      <c r="SR142" s="279"/>
      <c r="SS142" s="279"/>
      <c r="ST142" s="279"/>
      <c r="SU142" s="279"/>
      <c r="SV142" s="279"/>
      <c r="SW142" s="279"/>
      <c r="SX142" s="279"/>
      <c r="SY142" s="279"/>
      <c r="SZ142" s="279"/>
      <c r="TA142" s="279"/>
      <c r="TB142" s="279"/>
      <c r="TC142" s="279"/>
      <c r="TD142" s="279"/>
      <c r="TE142" s="279"/>
      <c r="TF142" s="279"/>
      <c r="TG142" s="279"/>
      <c r="TH142" s="279"/>
      <c r="TI142" s="279"/>
      <c r="TJ142" s="279"/>
      <c r="TK142" s="279"/>
      <c r="TL142" s="279"/>
      <c r="TM142" s="279"/>
      <c r="TN142" s="279"/>
      <c r="TO142" s="279"/>
      <c r="TP142" s="279"/>
      <c r="TQ142" s="279"/>
      <c r="TR142" s="279"/>
      <c r="TS142" s="279"/>
      <c r="TT142" s="279"/>
      <c r="TU142" s="279"/>
      <c r="TV142" s="279"/>
      <c r="TW142" s="279"/>
      <c r="TX142" s="279"/>
      <c r="TY142" s="279"/>
      <c r="TZ142" s="279"/>
      <c r="UA142" s="279"/>
      <c r="UB142" s="279"/>
      <c r="UC142" s="279"/>
      <c r="UD142" s="279"/>
      <c r="UE142" s="279"/>
      <c r="UF142" s="279"/>
      <c r="UG142" s="279"/>
      <c r="UH142" s="279"/>
      <c r="UI142" s="279"/>
      <c r="UJ142" s="279"/>
      <c r="UK142" s="279"/>
      <c r="UL142" s="279"/>
      <c r="UM142" s="279"/>
      <c r="UN142" s="279"/>
      <c r="UO142" s="279"/>
      <c r="UP142" s="279"/>
      <c r="UQ142" s="279"/>
      <c r="UR142" s="279"/>
      <c r="US142" s="279"/>
      <c r="UT142" s="279"/>
      <c r="UU142" s="279"/>
      <c r="UV142" s="279"/>
      <c r="UW142" s="279"/>
      <c r="UX142" s="279"/>
      <c r="UY142" s="279"/>
      <c r="UZ142" s="279"/>
      <c r="VA142" s="279"/>
      <c r="VB142" s="279"/>
      <c r="VC142" s="279"/>
      <c r="VD142" s="279"/>
      <c r="VE142" s="279"/>
      <c r="VF142" s="279"/>
      <c r="VG142" s="279"/>
      <c r="VH142" s="279"/>
      <c r="VI142" s="279"/>
      <c r="VJ142" s="279"/>
      <c r="VK142" s="279"/>
      <c r="VL142" s="279"/>
      <c r="VM142" s="279"/>
      <c r="VN142" s="279"/>
      <c r="VO142" s="279"/>
      <c r="VP142" s="279"/>
      <c r="VQ142" s="279"/>
      <c r="VR142" s="279"/>
      <c r="VS142" s="279"/>
      <c r="VT142" s="279"/>
      <c r="VU142" s="279"/>
      <c r="VV142" s="279"/>
      <c r="VW142" s="279"/>
      <c r="VX142" s="279"/>
      <c r="VY142" s="279"/>
      <c r="VZ142" s="279"/>
      <c r="WA142" s="279"/>
      <c r="WB142" s="279"/>
      <c r="WC142" s="279"/>
      <c r="WD142" s="279"/>
      <c r="WE142" s="279"/>
      <c r="WF142" s="279"/>
      <c r="WG142" s="279"/>
      <c r="WH142" s="279"/>
      <c r="WI142" s="279"/>
      <c r="WJ142" s="279"/>
      <c r="WK142" s="279"/>
      <c r="WL142" s="279"/>
      <c r="WM142" s="279"/>
      <c r="WN142" s="279"/>
      <c r="WO142" s="279"/>
      <c r="WP142" s="279"/>
      <c r="WQ142" s="279"/>
      <c r="WR142" s="279"/>
      <c r="WS142" s="279"/>
      <c r="WT142" s="279"/>
      <c r="WU142" s="279"/>
      <c r="WV142" s="279"/>
      <c r="WW142" s="279"/>
      <c r="WX142" s="279"/>
      <c r="WY142" s="279"/>
      <c r="WZ142" s="279"/>
      <c r="XA142" s="279"/>
      <c r="XB142" s="279"/>
      <c r="XC142" s="279"/>
      <c r="XD142" s="279"/>
      <c r="XE142" s="279"/>
      <c r="XF142" s="279"/>
      <c r="XG142" s="279"/>
      <c r="XH142" s="279"/>
      <c r="XI142" s="279"/>
      <c r="XJ142" s="279"/>
      <c r="XK142" s="279"/>
      <c r="XL142" s="279"/>
      <c r="XM142" s="279"/>
      <c r="XN142" s="279"/>
      <c r="XO142" s="279"/>
      <c r="XP142" s="279"/>
      <c r="XQ142" s="279"/>
      <c r="XR142" s="279"/>
      <c r="XS142" s="279"/>
      <c r="XT142" s="279"/>
      <c r="XU142" s="279"/>
      <c r="XV142" s="279"/>
      <c r="XW142" s="279"/>
      <c r="XX142" s="279"/>
      <c r="XY142" s="279"/>
      <c r="XZ142" s="279"/>
      <c r="YA142" s="279"/>
      <c r="YB142" s="279"/>
      <c r="YC142" s="279"/>
      <c r="YD142" s="279"/>
      <c r="YE142" s="279"/>
      <c r="YF142" s="279"/>
      <c r="YG142" s="279"/>
      <c r="YH142" s="279"/>
      <c r="YI142" s="279"/>
      <c r="YJ142" s="279"/>
      <c r="YK142" s="279"/>
      <c r="YL142" s="279"/>
      <c r="YM142" s="279"/>
      <c r="YN142" s="279"/>
      <c r="YO142" s="279"/>
      <c r="YP142" s="279"/>
      <c r="YQ142" s="279"/>
      <c r="YR142" s="279"/>
      <c r="YS142" s="279"/>
      <c r="YT142" s="279"/>
      <c r="YU142" s="279"/>
      <c r="YV142" s="279"/>
      <c r="YW142" s="279"/>
      <c r="YX142" s="279"/>
      <c r="YY142" s="279"/>
      <c r="YZ142" s="279"/>
      <c r="ZA142" s="279"/>
      <c r="ZB142" s="279"/>
      <c r="ZC142" s="279"/>
      <c r="ZD142" s="279"/>
      <c r="ZE142" s="279"/>
      <c r="ZF142" s="279"/>
      <c r="ZG142" s="279"/>
      <c r="ZH142" s="279"/>
      <c r="ZI142" s="279"/>
      <c r="ZJ142" s="279"/>
      <c r="ZK142" s="279"/>
      <c r="ZL142" s="279"/>
      <c r="ZM142" s="279"/>
      <c r="ZN142" s="279"/>
      <c r="ZO142" s="279"/>
      <c r="ZP142" s="279"/>
      <c r="ZQ142" s="279"/>
      <c r="ZR142" s="279"/>
      <c r="ZS142" s="279"/>
      <c r="ZT142" s="279"/>
      <c r="ZU142" s="279"/>
      <c r="ZV142" s="279"/>
      <c r="ZW142" s="279"/>
      <c r="ZX142" s="279"/>
      <c r="ZY142" s="279"/>
      <c r="ZZ142" s="279"/>
      <c r="AAA142" s="279"/>
      <c r="AAB142" s="279"/>
      <c r="AAC142" s="279"/>
      <c r="AAD142" s="279"/>
      <c r="AAE142" s="279"/>
      <c r="AAF142" s="279"/>
      <c r="AAG142" s="279"/>
      <c r="AAH142" s="279"/>
      <c r="AAI142" s="279"/>
      <c r="AAJ142" s="279"/>
      <c r="AAK142" s="279"/>
      <c r="AAL142" s="279"/>
      <c r="AAM142" s="279"/>
      <c r="AAN142" s="279"/>
      <c r="AAO142" s="279"/>
      <c r="AAP142" s="279"/>
      <c r="AAQ142" s="279"/>
      <c r="AAR142" s="279"/>
      <c r="AAS142" s="279"/>
      <c r="AAT142" s="279"/>
      <c r="AAU142" s="279"/>
      <c r="AAV142" s="279"/>
      <c r="AAW142" s="279"/>
      <c r="AAX142" s="279"/>
      <c r="AAY142" s="279"/>
      <c r="AAZ142" s="279"/>
      <c r="ABA142" s="279"/>
      <c r="ABB142" s="279"/>
      <c r="ABC142" s="279"/>
      <c r="ABD142" s="279"/>
      <c r="ABE142" s="279"/>
      <c r="ABF142" s="279"/>
      <c r="ABG142" s="279"/>
      <c r="ABH142" s="279"/>
      <c r="ABI142" s="279"/>
      <c r="ABJ142" s="279"/>
      <c r="ABK142" s="279"/>
      <c r="ABL142" s="279"/>
      <c r="ABM142" s="279"/>
      <c r="ABN142" s="279"/>
      <c r="ABO142" s="279"/>
      <c r="ABP142" s="279"/>
      <c r="ABQ142" s="279"/>
      <c r="ABR142" s="279"/>
      <c r="ABS142" s="279"/>
      <c r="ABT142" s="279"/>
      <c r="ABU142" s="279"/>
      <c r="ABV142" s="279"/>
      <c r="ABW142" s="279"/>
      <c r="ABX142" s="279"/>
      <c r="ABY142" s="279"/>
      <c r="ABZ142" s="279"/>
      <c r="ACA142" s="279"/>
      <c r="ACB142" s="279"/>
      <c r="ACC142" s="279"/>
      <c r="ACD142" s="279"/>
      <c r="ACE142" s="279"/>
      <c r="ACF142" s="279"/>
      <c r="ACG142" s="279"/>
      <c r="ACH142" s="279"/>
      <c r="ACI142" s="279"/>
      <c r="ACJ142" s="279"/>
      <c r="ACK142" s="279"/>
      <c r="ACL142" s="279"/>
      <c r="ACM142" s="279"/>
      <c r="ACN142" s="279"/>
      <c r="ACO142" s="279"/>
      <c r="ACP142" s="279"/>
      <c r="ACQ142" s="279"/>
      <c r="ACR142" s="279"/>
      <c r="ACS142" s="279"/>
      <c r="ACT142" s="279"/>
      <c r="ACU142" s="279"/>
      <c r="ACV142" s="279"/>
      <c r="ACW142" s="279"/>
      <c r="ACX142" s="279"/>
      <c r="ACY142" s="279"/>
      <c r="ACZ142" s="279"/>
      <c r="ADA142" s="279"/>
      <c r="ADB142" s="279"/>
      <c r="ADC142" s="279"/>
      <c r="ADD142" s="279"/>
      <c r="ADE142" s="279"/>
      <c r="ADF142" s="279"/>
      <c r="ADG142" s="279"/>
      <c r="ADH142" s="279"/>
      <c r="ADI142" s="279"/>
      <c r="ADJ142" s="279"/>
      <c r="ADK142" s="279"/>
      <c r="ADL142" s="279"/>
      <c r="ADM142" s="279"/>
      <c r="ADN142" s="279"/>
      <c r="ADO142" s="279"/>
      <c r="ADP142" s="279"/>
      <c r="ADQ142" s="279"/>
      <c r="ADR142" s="279"/>
      <c r="ADS142" s="279"/>
      <c r="ADT142" s="279"/>
      <c r="ADU142" s="279"/>
      <c r="ADV142" s="279"/>
      <c r="ADW142" s="279"/>
      <c r="ADX142" s="279"/>
      <c r="ADY142" s="279"/>
      <c r="ADZ142" s="279"/>
      <c r="AEA142" s="279"/>
      <c r="AEB142" s="279"/>
      <c r="AEC142" s="279"/>
      <c r="AED142" s="279"/>
      <c r="AEE142" s="279"/>
      <c r="AEF142" s="279"/>
      <c r="AEG142" s="279"/>
      <c r="AEH142" s="279"/>
      <c r="AEI142" s="279"/>
      <c r="AEJ142" s="279"/>
      <c r="AEK142" s="279"/>
      <c r="AEL142" s="279"/>
      <c r="AEM142" s="279"/>
      <c r="AEN142" s="279"/>
      <c r="AEO142" s="279"/>
      <c r="AEP142" s="279"/>
      <c r="AEQ142" s="279"/>
      <c r="AER142" s="279"/>
      <c r="AES142" s="279"/>
      <c r="AET142" s="279"/>
      <c r="AEU142" s="279"/>
      <c r="AEV142" s="279"/>
      <c r="AEW142" s="279"/>
      <c r="AEX142" s="279"/>
      <c r="AEY142" s="279"/>
      <c r="AEZ142" s="279"/>
      <c r="AFA142" s="279"/>
      <c r="AFB142" s="279"/>
      <c r="AFC142" s="279"/>
      <c r="AFD142" s="279"/>
      <c r="AFE142" s="279"/>
      <c r="AFF142" s="279"/>
      <c r="AFG142" s="279"/>
      <c r="AFH142" s="279"/>
      <c r="AFI142" s="279"/>
      <c r="AFJ142" s="279"/>
      <c r="AFK142" s="279"/>
      <c r="AFL142" s="279"/>
      <c r="AFM142" s="279"/>
      <c r="AFN142" s="279"/>
      <c r="AFO142" s="279"/>
      <c r="AFP142" s="279"/>
      <c r="AFQ142" s="279"/>
      <c r="AFR142" s="279"/>
      <c r="AFS142" s="279"/>
      <c r="AFT142" s="279"/>
      <c r="AFU142" s="279"/>
      <c r="AFV142" s="279"/>
      <c r="AFW142" s="279"/>
      <c r="AFX142" s="279"/>
      <c r="AFY142" s="279"/>
      <c r="AFZ142" s="279"/>
      <c r="AGA142" s="279"/>
      <c r="AGB142" s="279"/>
      <c r="AGC142" s="279"/>
      <c r="AGD142" s="279"/>
      <c r="AGE142" s="279"/>
      <c r="AGF142" s="279"/>
      <c r="AGG142" s="279"/>
      <c r="AGH142" s="279"/>
      <c r="AGI142" s="279"/>
      <c r="AGJ142" s="279"/>
      <c r="AGK142" s="279"/>
      <c r="AGL142" s="279"/>
      <c r="AGM142" s="279"/>
      <c r="AGN142" s="279"/>
      <c r="AGO142" s="279"/>
      <c r="AGP142" s="279"/>
      <c r="AGQ142" s="279"/>
      <c r="AGR142" s="279"/>
      <c r="AGS142" s="279"/>
      <c r="AGT142" s="279"/>
      <c r="AGU142" s="279"/>
      <c r="AGV142" s="279"/>
      <c r="AGW142" s="279"/>
      <c r="AGX142" s="279"/>
      <c r="AGY142" s="279"/>
      <c r="AGZ142" s="279"/>
      <c r="AHA142" s="279"/>
      <c r="AHB142" s="279"/>
      <c r="AHC142" s="279"/>
      <c r="AHD142" s="279"/>
      <c r="AHE142" s="279"/>
      <c r="AHF142" s="279"/>
      <c r="AHG142" s="279"/>
      <c r="AHH142" s="279"/>
      <c r="AHI142" s="279"/>
      <c r="AHJ142" s="279"/>
      <c r="AHK142" s="279"/>
      <c r="AHL142" s="279"/>
      <c r="AHM142" s="279"/>
      <c r="AHN142" s="279"/>
      <c r="AHO142" s="279"/>
      <c r="AHP142" s="279"/>
      <c r="AHQ142" s="279"/>
      <c r="AHR142" s="279"/>
      <c r="AHS142" s="279"/>
      <c r="AHT142" s="279"/>
      <c r="AHU142" s="279"/>
      <c r="AHV142" s="279"/>
      <c r="AHW142" s="279"/>
      <c r="AHX142" s="279"/>
      <c r="AHY142" s="279"/>
      <c r="AHZ142" s="279"/>
      <c r="AIA142" s="279"/>
      <c r="AIB142" s="279"/>
      <c r="AIC142" s="279"/>
      <c r="AID142" s="279"/>
      <c r="AIE142" s="279"/>
      <c r="AIF142" s="279"/>
      <c r="AIG142" s="279"/>
      <c r="AIH142" s="279"/>
      <c r="AII142" s="279"/>
      <c r="AIJ142" s="279"/>
      <c r="AIK142" s="279"/>
      <c r="AIL142" s="279"/>
      <c r="AIM142" s="279"/>
      <c r="AIN142" s="279"/>
      <c r="AIO142" s="279"/>
      <c r="AIP142" s="279"/>
      <c r="AIQ142" s="279"/>
      <c r="AIR142" s="279"/>
      <c r="AIS142" s="279"/>
      <c r="AIT142" s="279"/>
      <c r="AIU142" s="279"/>
      <c r="AIV142" s="279"/>
      <c r="AIW142" s="279"/>
      <c r="AIX142" s="279"/>
      <c r="AIY142" s="279"/>
      <c r="AIZ142" s="279"/>
      <c r="AJA142" s="279"/>
      <c r="AJB142" s="279"/>
      <c r="AJC142" s="279"/>
      <c r="AJD142" s="279"/>
      <c r="AJE142" s="279"/>
      <c r="AJF142" s="279"/>
      <c r="AJG142" s="279"/>
      <c r="AJH142" s="279"/>
      <c r="AJI142" s="279"/>
      <c r="AJJ142" s="279"/>
      <c r="AJK142" s="279"/>
      <c r="AJL142" s="279"/>
      <c r="AJM142" s="279"/>
      <c r="AJN142" s="279"/>
      <c r="AJO142" s="279"/>
      <c r="AJP142" s="279"/>
      <c r="AJQ142" s="279"/>
      <c r="AJR142" s="279"/>
      <c r="AJS142" s="279"/>
      <c r="AJT142" s="279"/>
      <c r="AJU142" s="279"/>
      <c r="AJV142" s="279"/>
      <c r="AJW142" s="279"/>
      <c r="AJX142" s="279"/>
      <c r="AJY142" s="279"/>
      <c r="AJZ142" s="279"/>
      <c r="AKA142" s="279"/>
      <c r="AKB142" s="279"/>
      <c r="AKC142" s="279"/>
      <c r="AKD142" s="279"/>
      <c r="AKE142" s="279"/>
      <c r="AKF142" s="279"/>
      <c r="AKG142" s="279"/>
      <c r="AKH142" s="279"/>
      <c r="AKI142" s="279"/>
      <c r="AKJ142" s="279"/>
      <c r="AKK142" s="279"/>
      <c r="AKL142" s="279"/>
      <c r="AKM142" s="279"/>
      <c r="AKN142" s="279"/>
      <c r="AKO142" s="279"/>
      <c r="AKP142" s="279"/>
      <c r="AKQ142" s="279"/>
      <c r="AKR142" s="279"/>
      <c r="AKS142" s="279"/>
      <c r="AKT142" s="279"/>
      <c r="AKU142" s="279"/>
      <c r="AKV142" s="279"/>
      <c r="AKW142" s="279"/>
      <c r="AKX142" s="279"/>
      <c r="AKY142" s="279"/>
      <c r="AKZ142" s="279"/>
      <c r="ALA142" s="279"/>
      <c r="ALB142" s="279"/>
      <c r="ALC142" s="279"/>
      <c r="ALD142" s="279"/>
      <c r="ALE142" s="279"/>
      <c r="ALF142" s="279"/>
      <c r="ALG142" s="279"/>
      <c r="ALH142" s="279"/>
      <c r="ALI142" s="279"/>
      <c r="ALJ142" s="279"/>
      <c r="ALK142" s="279"/>
      <c r="ALL142" s="279"/>
      <c r="ALM142" s="279"/>
      <c r="ALN142" s="279"/>
      <c r="ALO142" s="279"/>
      <c r="ALP142" s="279"/>
      <c r="ALQ142" s="279"/>
      <c r="ALR142" s="279"/>
      <c r="ALS142" s="279"/>
      <c r="ALT142" s="279"/>
      <c r="ALU142" s="279"/>
      <c r="ALV142" s="279"/>
      <c r="ALW142" s="279"/>
      <c r="ALX142" s="279"/>
      <c r="ALY142" s="279"/>
      <c r="ALZ142" s="279"/>
      <c r="AMA142" s="279"/>
      <c r="AMB142" s="279"/>
      <c r="AMC142" s="279"/>
      <c r="AMD142" s="279"/>
      <c r="AME142" s="279"/>
      <c r="AMF142" s="279"/>
      <c r="AMG142" s="279"/>
      <c r="AMH142" s="279"/>
      <c r="AMI142" s="279"/>
      <c r="AMJ142" s="279"/>
      <c r="AMK142" s="279"/>
    </row>
    <row r="143" spans="1:1025" customFormat="1" ht="126.75" customHeight="1" x14ac:dyDescent="0.25">
      <c r="A143" s="279"/>
      <c r="B143" s="287">
        <v>15</v>
      </c>
      <c r="C143" s="291" t="s">
        <v>237</v>
      </c>
      <c r="D143" s="296"/>
      <c r="E143" s="297"/>
      <c r="F143" s="298"/>
      <c r="G143" s="311" t="s">
        <v>256</v>
      </c>
      <c r="H143" s="299"/>
      <c r="I143" s="279"/>
      <c r="J143" s="279"/>
      <c r="K143" s="279"/>
      <c r="L143" s="279"/>
      <c r="M143" s="279"/>
      <c r="N143" s="279"/>
      <c r="O143" s="279"/>
      <c r="P143" s="279"/>
      <c r="Q143" s="279"/>
      <c r="R143" s="279"/>
      <c r="S143" s="279"/>
      <c r="T143" s="279"/>
      <c r="U143" s="279"/>
      <c r="V143" s="279"/>
      <c r="W143" s="279"/>
      <c r="X143" s="279"/>
      <c r="Y143" s="279"/>
      <c r="Z143" s="279"/>
      <c r="AA143" s="279"/>
      <c r="AB143" s="279"/>
      <c r="AC143" s="279"/>
      <c r="AD143" s="279"/>
      <c r="AE143" s="279"/>
      <c r="AF143" s="279"/>
      <c r="AG143" s="279"/>
      <c r="AH143" s="279"/>
      <c r="AI143" s="279"/>
      <c r="AJ143" s="279"/>
      <c r="AK143" s="279"/>
      <c r="AL143" s="279"/>
      <c r="AM143" s="279"/>
      <c r="AN143" s="279"/>
      <c r="AO143" s="279"/>
      <c r="AP143" s="279"/>
      <c r="AQ143" s="279"/>
      <c r="AR143" s="279"/>
      <c r="AS143" s="279"/>
      <c r="AT143" s="279"/>
      <c r="AU143" s="279"/>
      <c r="AV143" s="279"/>
      <c r="AW143" s="279"/>
      <c r="AX143" s="279"/>
      <c r="AY143" s="279"/>
      <c r="AZ143" s="279"/>
      <c r="BA143" s="279"/>
      <c r="BB143" s="279"/>
      <c r="BC143" s="279"/>
      <c r="BD143" s="279"/>
      <c r="BE143" s="279"/>
      <c r="BF143" s="279"/>
      <c r="BG143" s="279"/>
      <c r="BH143" s="279"/>
      <c r="BI143" s="279"/>
      <c r="BJ143" s="279"/>
      <c r="BK143" s="279"/>
      <c r="BL143" s="279"/>
      <c r="BM143" s="279"/>
      <c r="BN143" s="279"/>
      <c r="BO143" s="279"/>
      <c r="BP143" s="279"/>
      <c r="BQ143" s="279"/>
      <c r="BR143" s="279"/>
      <c r="BS143" s="279"/>
      <c r="BT143" s="279"/>
      <c r="BU143" s="279"/>
      <c r="BV143" s="279"/>
      <c r="BW143" s="279"/>
      <c r="BX143" s="279"/>
      <c r="BY143" s="279"/>
      <c r="BZ143" s="279"/>
      <c r="CA143" s="279"/>
      <c r="CB143" s="279"/>
      <c r="CC143" s="279"/>
      <c r="CD143" s="279"/>
      <c r="CE143" s="279"/>
      <c r="CF143" s="279"/>
      <c r="CG143" s="279"/>
      <c r="CH143" s="279"/>
      <c r="CI143" s="279"/>
      <c r="CJ143" s="279"/>
      <c r="CK143" s="279"/>
      <c r="CL143" s="279"/>
      <c r="CM143" s="279"/>
      <c r="CN143" s="279"/>
      <c r="CO143" s="279"/>
      <c r="CP143" s="279"/>
      <c r="CQ143" s="279"/>
      <c r="CR143" s="279"/>
      <c r="CS143" s="279"/>
      <c r="CT143" s="279"/>
      <c r="CU143" s="279"/>
      <c r="CV143" s="279"/>
      <c r="CW143" s="279"/>
      <c r="CX143" s="279"/>
      <c r="CY143" s="279"/>
      <c r="CZ143" s="279"/>
      <c r="DA143" s="279"/>
      <c r="DB143" s="279"/>
      <c r="DC143" s="279"/>
      <c r="DD143" s="279"/>
      <c r="DE143" s="279"/>
      <c r="DF143" s="279"/>
      <c r="DG143" s="279"/>
      <c r="DH143" s="279"/>
      <c r="DI143" s="279"/>
      <c r="DJ143" s="279"/>
      <c r="DK143" s="279"/>
      <c r="DL143" s="279"/>
      <c r="DM143" s="279"/>
      <c r="DN143" s="279"/>
      <c r="DO143" s="279"/>
      <c r="DP143" s="279"/>
      <c r="DQ143" s="279"/>
      <c r="DR143" s="279"/>
      <c r="DS143" s="279"/>
      <c r="DT143" s="279"/>
      <c r="DU143" s="279"/>
      <c r="DV143" s="279"/>
      <c r="DW143" s="279"/>
      <c r="DX143" s="279"/>
      <c r="DY143" s="279"/>
      <c r="DZ143" s="279"/>
      <c r="EA143" s="279"/>
      <c r="EB143" s="279"/>
      <c r="EC143" s="279"/>
      <c r="ED143" s="279"/>
      <c r="EE143" s="279"/>
      <c r="EF143" s="279"/>
      <c r="EG143" s="279"/>
      <c r="EH143" s="279"/>
      <c r="EI143" s="279"/>
      <c r="EJ143" s="279"/>
      <c r="EK143" s="279"/>
      <c r="EL143" s="279"/>
      <c r="EM143" s="279"/>
      <c r="EN143" s="279"/>
      <c r="EO143" s="279"/>
      <c r="EP143" s="279"/>
      <c r="EQ143" s="279"/>
      <c r="ER143" s="279"/>
      <c r="ES143" s="279"/>
      <c r="ET143" s="279"/>
      <c r="EU143" s="279"/>
      <c r="EV143" s="279"/>
      <c r="EW143" s="279"/>
      <c r="EX143" s="279"/>
      <c r="EY143" s="279"/>
      <c r="EZ143" s="279"/>
      <c r="FA143" s="279"/>
      <c r="FB143" s="279"/>
      <c r="FC143" s="279"/>
      <c r="FD143" s="279"/>
      <c r="FE143" s="279"/>
      <c r="FF143" s="279"/>
      <c r="FG143" s="279"/>
      <c r="FH143" s="279"/>
      <c r="FI143" s="279"/>
      <c r="FJ143" s="279"/>
      <c r="FK143" s="279"/>
      <c r="FL143" s="279"/>
      <c r="FM143" s="279"/>
      <c r="FN143" s="279"/>
      <c r="FO143" s="279"/>
      <c r="FP143" s="279"/>
      <c r="FQ143" s="279"/>
      <c r="FR143" s="279"/>
      <c r="FS143" s="279"/>
      <c r="FT143" s="279"/>
      <c r="FU143" s="279"/>
      <c r="FV143" s="279"/>
      <c r="FW143" s="279"/>
      <c r="FX143" s="279"/>
      <c r="FY143" s="279"/>
      <c r="FZ143" s="279"/>
      <c r="GA143" s="279"/>
      <c r="GB143" s="279"/>
      <c r="GC143" s="279"/>
      <c r="GD143" s="279"/>
      <c r="GE143" s="279"/>
      <c r="GF143" s="279"/>
      <c r="GG143" s="279"/>
      <c r="GH143" s="279"/>
      <c r="GI143" s="279"/>
      <c r="GJ143" s="279"/>
      <c r="GK143" s="279"/>
      <c r="GL143" s="279"/>
      <c r="GM143" s="279"/>
      <c r="GN143" s="279"/>
      <c r="GO143" s="279"/>
      <c r="GP143" s="279"/>
      <c r="GQ143" s="279"/>
      <c r="GR143" s="279"/>
      <c r="GS143" s="279"/>
      <c r="GT143" s="279"/>
      <c r="GU143" s="279"/>
      <c r="GV143" s="279"/>
      <c r="GW143" s="279"/>
      <c r="GX143" s="279"/>
      <c r="GY143" s="279"/>
      <c r="GZ143" s="279"/>
      <c r="HA143" s="279"/>
      <c r="HB143" s="279"/>
      <c r="HC143" s="279"/>
      <c r="HD143" s="279"/>
      <c r="HE143" s="279"/>
      <c r="HF143" s="279"/>
      <c r="HG143" s="279"/>
      <c r="HH143" s="279"/>
      <c r="HI143" s="279"/>
      <c r="HJ143" s="279"/>
      <c r="HK143" s="279"/>
      <c r="HL143" s="279"/>
      <c r="HM143" s="279"/>
      <c r="HN143" s="279"/>
      <c r="HO143" s="279"/>
      <c r="HP143" s="279"/>
      <c r="HQ143" s="279"/>
      <c r="HR143" s="279"/>
      <c r="HS143" s="279"/>
      <c r="HT143" s="279"/>
      <c r="HU143" s="279"/>
      <c r="HV143" s="279"/>
      <c r="HW143" s="279"/>
      <c r="HX143" s="279"/>
      <c r="HY143" s="279"/>
      <c r="HZ143" s="279"/>
      <c r="IA143" s="279"/>
      <c r="IB143" s="279"/>
      <c r="IC143" s="279"/>
      <c r="ID143" s="279"/>
      <c r="IE143" s="279"/>
      <c r="IF143" s="279"/>
      <c r="IG143" s="279"/>
      <c r="IH143" s="279"/>
      <c r="II143" s="279"/>
      <c r="IJ143" s="279"/>
      <c r="IK143" s="279"/>
      <c r="IL143" s="279"/>
      <c r="IM143" s="279"/>
      <c r="IN143" s="279"/>
      <c r="IO143" s="279"/>
      <c r="IP143" s="279"/>
      <c r="IQ143" s="279"/>
      <c r="IR143" s="279"/>
      <c r="IS143" s="279"/>
      <c r="IT143" s="279"/>
      <c r="IU143" s="279"/>
      <c r="IV143" s="279"/>
      <c r="IW143" s="279"/>
      <c r="IX143" s="279"/>
      <c r="IY143" s="279"/>
      <c r="IZ143" s="279"/>
      <c r="JA143" s="279"/>
      <c r="JB143" s="279"/>
      <c r="JC143" s="279"/>
      <c r="JD143" s="279"/>
      <c r="JE143" s="279"/>
      <c r="JF143" s="279"/>
      <c r="JG143" s="279"/>
      <c r="JH143" s="279"/>
      <c r="JI143" s="279"/>
      <c r="JJ143" s="279"/>
      <c r="JK143" s="279"/>
      <c r="JL143" s="279"/>
      <c r="JM143" s="279"/>
      <c r="JN143" s="279"/>
      <c r="JO143" s="279"/>
      <c r="JP143" s="279"/>
      <c r="JQ143" s="279"/>
      <c r="JR143" s="279"/>
      <c r="JS143" s="279"/>
      <c r="JT143" s="279"/>
      <c r="JU143" s="279"/>
      <c r="JV143" s="279"/>
      <c r="JW143" s="279"/>
      <c r="JX143" s="279"/>
      <c r="JY143" s="279"/>
      <c r="JZ143" s="279"/>
      <c r="KA143" s="279"/>
      <c r="KB143" s="279"/>
      <c r="KC143" s="279"/>
      <c r="KD143" s="279"/>
      <c r="KE143" s="279"/>
      <c r="KF143" s="279"/>
      <c r="KG143" s="279"/>
      <c r="KH143" s="279"/>
      <c r="KI143" s="279"/>
      <c r="KJ143" s="279"/>
      <c r="KK143" s="279"/>
      <c r="KL143" s="279"/>
      <c r="KM143" s="279"/>
      <c r="KN143" s="279"/>
      <c r="KO143" s="279"/>
      <c r="KP143" s="279"/>
      <c r="KQ143" s="279"/>
      <c r="KR143" s="279"/>
      <c r="KS143" s="279"/>
      <c r="KT143" s="279"/>
      <c r="KU143" s="279"/>
      <c r="KV143" s="279"/>
      <c r="KW143" s="279"/>
      <c r="KX143" s="279"/>
      <c r="KY143" s="279"/>
      <c r="KZ143" s="279"/>
      <c r="LA143" s="279"/>
      <c r="LB143" s="279"/>
      <c r="LC143" s="279"/>
      <c r="LD143" s="279"/>
      <c r="LE143" s="279"/>
      <c r="LF143" s="279"/>
      <c r="LG143" s="279"/>
      <c r="LH143" s="279"/>
      <c r="LI143" s="279"/>
      <c r="LJ143" s="279"/>
      <c r="LK143" s="279"/>
      <c r="LL143" s="279"/>
      <c r="LM143" s="279"/>
      <c r="LN143" s="279"/>
      <c r="LO143" s="279"/>
      <c r="LP143" s="279"/>
      <c r="LQ143" s="279"/>
      <c r="LR143" s="279"/>
      <c r="LS143" s="279"/>
      <c r="LT143" s="279"/>
      <c r="LU143" s="279"/>
      <c r="LV143" s="279"/>
      <c r="LW143" s="279"/>
      <c r="LX143" s="279"/>
      <c r="LY143" s="279"/>
      <c r="LZ143" s="279"/>
      <c r="MA143" s="279"/>
      <c r="MB143" s="279"/>
      <c r="MC143" s="279"/>
      <c r="MD143" s="279"/>
      <c r="ME143" s="279"/>
      <c r="MF143" s="279"/>
      <c r="MG143" s="279"/>
      <c r="MH143" s="279"/>
      <c r="MI143" s="279"/>
      <c r="MJ143" s="279"/>
      <c r="MK143" s="279"/>
      <c r="ML143" s="279"/>
      <c r="MM143" s="279"/>
      <c r="MN143" s="279"/>
      <c r="MO143" s="279"/>
      <c r="MP143" s="279"/>
      <c r="MQ143" s="279"/>
      <c r="MR143" s="279"/>
      <c r="MS143" s="279"/>
      <c r="MT143" s="279"/>
      <c r="MU143" s="279"/>
      <c r="MV143" s="279"/>
      <c r="MW143" s="279"/>
      <c r="MX143" s="279"/>
      <c r="MY143" s="279"/>
      <c r="MZ143" s="279"/>
      <c r="NA143" s="279"/>
      <c r="NB143" s="279"/>
      <c r="NC143" s="279"/>
      <c r="ND143" s="279"/>
      <c r="NE143" s="279"/>
      <c r="NF143" s="279"/>
      <c r="NG143" s="279"/>
      <c r="NH143" s="279"/>
      <c r="NI143" s="279"/>
      <c r="NJ143" s="279"/>
      <c r="NK143" s="279"/>
      <c r="NL143" s="279"/>
      <c r="NM143" s="279"/>
      <c r="NN143" s="279"/>
      <c r="NO143" s="279"/>
      <c r="NP143" s="279"/>
      <c r="NQ143" s="279"/>
      <c r="NR143" s="279"/>
      <c r="NS143" s="279"/>
      <c r="NT143" s="279"/>
      <c r="NU143" s="279"/>
      <c r="NV143" s="279"/>
      <c r="NW143" s="279"/>
      <c r="NX143" s="279"/>
      <c r="NY143" s="279"/>
      <c r="NZ143" s="279"/>
      <c r="OA143" s="279"/>
      <c r="OB143" s="279"/>
      <c r="OC143" s="279"/>
      <c r="OD143" s="279"/>
      <c r="OE143" s="279"/>
      <c r="OF143" s="279"/>
      <c r="OG143" s="279"/>
      <c r="OH143" s="279"/>
      <c r="OI143" s="279"/>
      <c r="OJ143" s="279"/>
      <c r="OK143" s="279"/>
      <c r="OL143" s="279"/>
      <c r="OM143" s="279"/>
      <c r="ON143" s="279"/>
      <c r="OO143" s="279"/>
      <c r="OP143" s="279"/>
      <c r="OQ143" s="279"/>
      <c r="OR143" s="279"/>
      <c r="OS143" s="279"/>
      <c r="OT143" s="279"/>
      <c r="OU143" s="279"/>
      <c r="OV143" s="279"/>
      <c r="OW143" s="279"/>
      <c r="OX143" s="279"/>
      <c r="OY143" s="279"/>
      <c r="OZ143" s="279"/>
      <c r="PA143" s="279"/>
      <c r="PB143" s="279"/>
      <c r="PC143" s="279"/>
      <c r="PD143" s="279"/>
      <c r="PE143" s="279"/>
      <c r="PF143" s="279"/>
      <c r="PG143" s="279"/>
      <c r="PH143" s="279"/>
      <c r="PI143" s="279"/>
      <c r="PJ143" s="279"/>
      <c r="PK143" s="279"/>
      <c r="PL143" s="279"/>
      <c r="PM143" s="279"/>
      <c r="PN143" s="279"/>
      <c r="PO143" s="279"/>
      <c r="PP143" s="279"/>
      <c r="PQ143" s="279"/>
      <c r="PR143" s="279"/>
      <c r="PS143" s="279"/>
      <c r="PT143" s="279"/>
      <c r="PU143" s="279"/>
      <c r="PV143" s="279"/>
      <c r="PW143" s="279"/>
      <c r="PX143" s="279"/>
      <c r="PY143" s="279"/>
      <c r="PZ143" s="279"/>
      <c r="QA143" s="279"/>
      <c r="QB143" s="279"/>
      <c r="QC143" s="279"/>
      <c r="QD143" s="279"/>
      <c r="QE143" s="279"/>
      <c r="QF143" s="279"/>
      <c r="QG143" s="279"/>
      <c r="QH143" s="279"/>
      <c r="QI143" s="279"/>
      <c r="QJ143" s="279"/>
      <c r="QK143" s="279"/>
      <c r="QL143" s="279"/>
      <c r="QM143" s="279"/>
      <c r="QN143" s="279"/>
      <c r="QO143" s="279"/>
      <c r="QP143" s="279"/>
      <c r="QQ143" s="279"/>
      <c r="QR143" s="279"/>
      <c r="QS143" s="279"/>
      <c r="QT143" s="279"/>
      <c r="QU143" s="279"/>
      <c r="QV143" s="279"/>
      <c r="QW143" s="279"/>
      <c r="QX143" s="279"/>
      <c r="QY143" s="279"/>
      <c r="QZ143" s="279"/>
      <c r="RA143" s="279"/>
      <c r="RB143" s="279"/>
      <c r="RC143" s="279"/>
      <c r="RD143" s="279"/>
      <c r="RE143" s="279"/>
      <c r="RF143" s="279"/>
      <c r="RG143" s="279"/>
      <c r="RH143" s="279"/>
      <c r="RI143" s="279"/>
      <c r="RJ143" s="279"/>
      <c r="RK143" s="279"/>
      <c r="RL143" s="279"/>
      <c r="RM143" s="279"/>
      <c r="RN143" s="279"/>
      <c r="RO143" s="279"/>
      <c r="RP143" s="279"/>
      <c r="RQ143" s="279"/>
      <c r="RR143" s="279"/>
      <c r="RS143" s="279"/>
      <c r="RT143" s="279"/>
      <c r="RU143" s="279"/>
      <c r="RV143" s="279"/>
      <c r="RW143" s="279"/>
      <c r="RX143" s="279"/>
      <c r="RY143" s="279"/>
      <c r="RZ143" s="279"/>
      <c r="SA143" s="279"/>
      <c r="SB143" s="279"/>
      <c r="SC143" s="279"/>
      <c r="SD143" s="279"/>
      <c r="SE143" s="279"/>
      <c r="SF143" s="279"/>
      <c r="SG143" s="279"/>
      <c r="SH143" s="279"/>
      <c r="SI143" s="279"/>
      <c r="SJ143" s="279"/>
      <c r="SK143" s="279"/>
      <c r="SL143" s="279"/>
      <c r="SM143" s="279"/>
      <c r="SN143" s="279"/>
      <c r="SO143" s="279"/>
      <c r="SP143" s="279"/>
      <c r="SQ143" s="279"/>
      <c r="SR143" s="279"/>
      <c r="SS143" s="279"/>
      <c r="ST143" s="279"/>
      <c r="SU143" s="279"/>
      <c r="SV143" s="279"/>
      <c r="SW143" s="279"/>
      <c r="SX143" s="279"/>
      <c r="SY143" s="279"/>
      <c r="SZ143" s="279"/>
      <c r="TA143" s="279"/>
      <c r="TB143" s="279"/>
      <c r="TC143" s="279"/>
      <c r="TD143" s="279"/>
      <c r="TE143" s="279"/>
      <c r="TF143" s="279"/>
      <c r="TG143" s="279"/>
      <c r="TH143" s="279"/>
      <c r="TI143" s="279"/>
      <c r="TJ143" s="279"/>
      <c r="TK143" s="279"/>
      <c r="TL143" s="279"/>
      <c r="TM143" s="279"/>
      <c r="TN143" s="279"/>
      <c r="TO143" s="279"/>
      <c r="TP143" s="279"/>
      <c r="TQ143" s="279"/>
      <c r="TR143" s="279"/>
      <c r="TS143" s="279"/>
      <c r="TT143" s="279"/>
      <c r="TU143" s="279"/>
      <c r="TV143" s="279"/>
      <c r="TW143" s="279"/>
      <c r="TX143" s="279"/>
      <c r="TY143" s="279"/>
      <c r="TZ143" s="279"/>
      <c r="UA143" s="279"/>
      <c r="UB143" s="279"/>
      <c r="UC143" s="279"/>
      <c r="UD143" s="279"/>
      <c r="UE143" s="279"/>
      <c r="UF143" s="279"/>
      <c r="UG143" s="279"/>
      <c r="UH143" s="279"/>
      <c r="UI143" s="279"/>
      <c r="UJ143" s="279"/>
      <c r="UK143" s="279"/>
      <c r="UL143" s="279"/>
      <c r="UM143" s="279"/>
      <c r="UN143" s="279"/>
      <c r="UO143" s="279"/>
      <c r="UP143" s="279"/>
      <c r="UQ143" s="279"/>
      <c r="UR143" s="279"/>
      <c r="US143" s="279"/>
      <c r="UT143" s="279"/>
      <c r="UU143" s="279"/>
      <c r="UV143" s="279"/>
      <c r="UW143" s="279"/>
      <c r="UX143" s="279"/>
      <c r="UY143" s="279"/>
      <c r="UZ143" s="279"/>
      <c r="VA143" s="279"/>
      <c r="VB143" s="279"/>
      <c r="VC143" s="279"/>
      <c r="VD143" s="279"/>
      <c r="VE143" s="279"/>
      <c r="VF143" s="279"/>
      <c r="VG143" s="279"/>
      <c r="VH143" s="279"/>
      <c r="VI143" s="279"/>
      <c r="VJ143" s="279"/>
      <c r="VK143" s="279"/>
      <c r="VL143" s="279"/>
      <c r="VM143" s="279"/>
      <c r="VN143" s="279"/>
      <c r="VO143" s="279"/>
      <c r="VP143" s="279"/>
      <c r="VQ143" s="279"/>
      <c r="VR143" s="279"/>
      <c r="VS143" s="279"/>
      <c r="VT143" s="279"/>
      <c r="VU143" s="279"/>
      <c r="VV143" s="279"/>
      <c r="VW143" s="279"/>
      <c r="VX143" s="279"/>
      <c r="VY143" s="279"/>
      <c r="VZ143" s="279"/>
      <c r="WA143" s="279"/>
      <c r="WB143" s="279"/>
      <c r="WC143" s="279"/>
      <c r="WD143" s="279"/>
      <c r="WE143" s="279"/>
      <c r="WF143" s="279"/>
      <c r="WG143" s="279"/>
      <c r="WH143" s="279"/>
      <c r="WI143" s="279"/>
      <c r="WJ143" s="279"/>
      <c r="WK143" s="279"/>
      <c r="WL143" s="279"/>
      <c r="WM143" s="279"/>
      <c r="WN143" s="279"/>
      <c r="WO143" s="279"/>
      <c r="WP143" s="279"/>
      <c r="WQ143" s="279"/>
      <c r="WR143" s="279"/>
      <c r="WS143" s="279"/>
      <c r="WT143" s="279"/>
      <c r="WU143" s="279"/>
      <c r="WV143" s="279"/>
      <c r="WW143" s="279"/>
      <c r="WX143" s="279"/>
      <c r="WY143" s="279"/>
      <c r="WZ143" s="279"/>
      <c r="XA143" s="279"/>
      <c r="XB143" s="279"/>
      <c r="XC143" s="279"/>
      <c r="XD143" s="279"/>
      <c r="XE143" s="279"/>
      <c r="XF143" s="279"/>
      <c r="XG143" s="279"/>
      <c r="XH143" s="279"/>
      <c r="XI143" s="279"/>
      <c r="XJ143" s="279"/>
      <c r="XK143" s="279"/>
      <c r="XL143" s="279"/>
      <c r="XM143" s="279"/>
      <c r="XN143" s="279"/>
      <c r="XO143" s="279"/>
      <c r="XP143" s="279"/>
      <c r="XQ143" s="279"/>
      <c r="XR143" s="279"/>
      <c r="XS143" s="279"/>
      <c r="XT143" s="279"/>
      <c r="XU143" s="279"/>
      <c r="XV143" s="279"/>
      <c r="XW143" s="279"/>
      <c r="XX143" s="279"/>
      <c r="XY143" s="279"/>
      <c r="XZ143" s="279"/>
      <c r="YA143" s="279"/>
      <c r="YB143" s="279"/>
      <c r="YC143" s="279"/>
      <c r="YD143" s="279"/>
      <c r="YE143" s="279"/>
      <c r="YF143" s="279"/>
      <c r="YG143" s="279"/>
      <c r="YH143" s="279"/>
      <c r="YI143" s="279"/>
      <c r="YJ143" s="279"/>
      <c r="YK143" s="279"/>
      <c r="YL143" s="279"/>
      <c r="YM143" s="279"/>
      <c r="YN143" s="279"/>
      <c r="YO143" s="279"/>
      <c r="YP143" s="279"/>
      <c r="YQ143" s="279"/>
      <c r="YR143" s="279"/>
      <c r="YS143" s="279"/>
      <c r="YT143" s="279"/>
      <c r="YU143" s="279"/>
      <c r="YV143" s="279"/>
      <c r="YW143" s="279"/>
      <c r="YX143" s="279"/>
      <c r="YY143" s="279"/>
      <c r="YZ143" s="279"/>
      <c r="ZA143" s="279"/>
      <c r="ZB143" s="279"/>
      <c r="ZC143" s="279"/>
      <c r="ZD143" s="279"/>
      <c r="ZE143" s="279"/>
      <c r="ZF143" s="279"/>
      <c r="ZG143" s="279"/>
      <c r="ZH143" s="279"/>
      <c r="ZI143" s="279"/>
      <c r="ZJ143" s="279"/>
      <c r="ZK143" s="279"/>
      <c r="ZL143" s="279"/>
      <c r="ZM143" s="279"/>
      <c r="ZN143" s="279"/>
      <c r="ZO143" s="279"/>
      <c r="ZP143" s="279"/>
      <c r="ZQ143" s="279"/>
      <c r="ZR143" s="279"/>
      <c r="ZS143" s="279"/>
      <c r="ZT143" s="279"/>
      <c r="ZU143" s="279"/>
      <c r="ZV143" s="279"/>
      <c r="ZW143" s="279"/>
      <c r="ZX143" s="279"/>
      <c r="ZY143" s="279"/>
      <c r="ZZ143" s="279"/>
      <c r="AAA143" s="279"/>
      <c r="AAB143" s="279"/>
      <c r="AAC143" s="279"/>
      <c r="AAD143" s="279"/>
      <c r="AAE143" s="279"/>
      <c r="AAF143" s="279"/>
      <c r="AAG143" s="279"/>
      <c r="AAH143" s="279"/>
      <c r="AAI143" s="279"/>
      <c r="AAJ143" s="279"/>
      <c r="AAK143" s="279"/>
      <c r="AAL143" s="279"/>
      <c r="AAM143" s="279"/>
      <c r="AAN143" s="279"/>
      <c r="AAO143" s="279"/>
      <c r="AAP143" s="279"/>
      <c r="AAQ143" s="279"/>
      <c r="AAR143" s="279"/>
      <c r="AAS143" s="279"/>
      <c r="AAT143" s="279"/>
      <c r="AAU143" s="279"/>
      <c r="AAV143" s="279"/>
      <c r="AAW143" s="279"/>
      <c r="AAX143" s="279"/>
      <c r="AAY143" s="279"/>
      <c r="AAZ143" s="279"/>
      <c r="ABA143" s="279"/>
      <c r="ABB143" s="279"/>
      <c r="ABC143" s="279"/>
      <c r="ABD143" s="279"/>
      <c r="ABE143" s="279"/>
      <c r="ABF143" s="279"/>
      <c r="ABG143" s="279"/>
      <c r="ABH143" s="279"/>
      <c r="ABI143" s="279"/>
      <c r="ABJ143" s="279"/>
      <c r="ABK143" s="279"/>
      <c r="ABL143" s="279"/>
      <c r="ABM143" s="279"/>
      <c r="ABN143" s="279"/>
      <c r="ABO143" s="279"/>
      <c r="ABP143" s="279"/>
      <c r="ABQ143" s="279"/>
      <c r="ABR143" s="279"/>
      <c r="ABS143" s="279"/>
      <c r="ABT143" s="279"/>
      <c r="ABU143" s="279"/>
      <c r="ABV143" s="279"/>
      <c r="ABW143" s="279"/>
      <c r="ABX143" s="279"/>
      <c r="ABY143" s="279"/>
      <c r="ABZ143" s="279"/>
      <c r="ACA143" s="279"/>
      <c r="ACB143" s="279"/>
      <c r="ACC143" s="279"/>
      <c r="ACD143" s="279"/>
      <c r="ACE143" s="279"/>
      <c r="ACF143" s="279"/>
      <c r="ACG143" s="279"/>
      <c r="ACH143" s="279"/>
      <c r="ACI143" s="279"/>
      <c r="ACJ143" s="279"/>
      <c r="ACK143" s="279"/>
      <c r="ACL143" s="279"/>
      <c r="ACM143" s="279"/>
      <c r="ACN143" s="279"/>
      <c r="ACO143" s="279"/>
      <c r="ACP143" s="279"/>
      <c r="ACQ143" s="279"/>
      <c r="ACR143" s="279"/>
      <c r="ACS143" s="279"/>
      <c r="ACT143" s="279"/>
      <c r="ACU143" s="279"/>
      <c r="ACV143" s="279"/>
      <c r="ACW143" s="279"/>
      <c r="ACX143" s="279"/>
      <c r="ACY143" s="279"/>
      <c r="ACZ143" s="279"/>
      <c r="ADA143" s="279"/>
      <c r="ADB143" s="279"/>
      <c r="ADC143" s="279"/>
      <c r="ADD143" s="279"/>
      <c r="ADE143" s="279"/>
      <c r="ADF143" s="279"/>
      <c r="ADG143" s="279"/>
      <c r="ADH143" s="279"/>
      <c r="ADI143" s="279"/>
      <c r="ADJ143" s="279"/>
      <c r="ADK143" s="279"/>
      <c r="ADL143" s="279"/>
      <c r="ADM143" s="279"/>
      <c r="ADN143" s="279"/>
      <c r="ADO143" s="279"/>
      <c r="ADP143" s="279"/>
      <c r="ADQ143" s="279"/>
      <c r="ADR143" s="279"/>
      <c r="ADS143" s="279"/>
      <c r="ADT143" s="279"/>
      <c r="ADU143" s="279"/>
      <c r="ADV143" s="279"/>
      <c r="ADW143" s="279"/>
      <c r="ADX143" s="279"/>
      <c r="ADY143" s="279"/>
      <c r="ADZ143" s="279"/>
      <c r="AEA143" s="279"/>
      <c r="AEB143" s="279"/>
      <c r="AEC143" s="279"/>
      <c r="AED143" s="279"/>
      <c r="AEE143" s="279"/>
      <c r="AEF143" s="279"/>
      <c r="AEG143" s="279"/>
      <c r="AEH143" s="279"/>
      <c r="AEI143" s="279"/>
      <c r="AEJ143" s="279"/>
      <c r="AEK143" s="279"/>
      <c r="AEL143" s="279"/>
      <c r="AEM143" s="279"/>
      <c r="AEN143" s="279"/>
      <c r="AEO143" s="279"/>
      <c r="AEP143" s="279"/>
      <c r="AEQ143" s="279"/>
      <c r="AER143" s="279"/>
      <c r="AES143" s="279"/>
      <c r="AET143" s="279"/>
      <c r="AEU143" s="279"/>
      <c r="AEV143" s="279"/>
      <c r="AEW143" s="279"/>
      <c r="AEX143" s="279"/>
      <c r="AEY143" s="279"/>
      <c r="AEZ143" s="279"/>
      <c r="AFA143" s="279"/>
      <c r="AFB143" s="279"/>
      <c r="AFC143" s="279"/>
      <c r="AFD143" s="279"/>
      <c r="AFE143" s="279"/>
      <c r="AFF143" s="279"/>
      <c r="AFG143" s="279"/>
      <c r="AFH143" s="279"/>
      <c r="AFI143" s="279"/>
      <c r="AFJ143" s="279"/>
      <c r="AFK143" s="279"/>
      <c r="AFL143" s="279"/>
      <c r="AFM143" s="279"/>
      <c r="AFN143" s="279"/>
      <c r="AFO143" s="279"/>
      <c r="AFP143" s="279"/>
      <c r="AFQ143" s="279"/>
      <c r="AFR143" s="279"/>
      <c r="AFS143" s="279"/>
      <c r="AFT143" s="279"/>
      <c r="AFU143" s="279"/>
      <c r="AFV143" s="279"/>
      <c r="AFW143" s="279"/>
      <c r="AFX143" s="279"/>
      <c r="AFY143" s="279"/>
      <c r="AFZ143" s="279"/>
      <c r="AGA143" s="279"/>
      <c r="AGB143" s="279"/>
      <c r="AGC143" s="279"/>
      <c r="AGD143" s="279"/>
      <c r="AGE143" s="279"/>
      <c r="AGF143" s="279"/>
      <c r="AGG143" s="279"/>
      <c r="AGH143" s="279"/>
      <c r="AGI143" s="279"/>
      <c r="AGJ143" s="279"/>
      <c r="AGK143" s="279"/>
      <c r="AGL143" s="279"/>
      <c r="AGM143" s="279"/>
      <c r="AGN143" s="279"/>
      <c r="AGO143" s="279"/>
      <c r="AGP143" s="279"/>
      <c r="AGQ143" s="279"/>
      <c r="AGR143" s="279"/>
      <c r="AGS143" s="279"/>
      <c r="AGT143" s="279"/>
      <c r="AGU143" s="279"/>
      <c r="AGV143" s="279"/>
      <c r="AGW143" s="279"/>
      <c r="AGX143" s="279"/>
      <c r="AGY143" s="279"/>
      <c r="AGZ143" s="279"/>
      <c r="AHA143" s="279"/>
      <c r="AHB143" s="279"/>
      <c r="AHC143" s="279"/>
      <c r="AHD143" s="279"/>
      <c r="AHE143" s="279"/>
      <c r="AHF143" s="279"/>
      <c r="AHG143" s="279"/>
      <c r="AHH143" s="279"/>
      <c r="AHI143" s="279"/>
      <c r="AHJ143" s="279"/>
      <c r="AHK143" s="279"/>
      <c r="AHL143" s="279"/>
      <c r="AHM143" s="279"/>
      <c r="AHN143" s="279"/>
      <c r="AHO143" s="279"/>
      <c r="AHP143" s="279"/>
      <c r="AHQ143" s="279"/>
      <c r="AHR143" s="279"/>
      <c r="AHS143" s="279"/>
      <c r="AHT143" s="279"/>
      <c r="AHU143" s="279"/>
      <c r="AHV143" s="279"/>
      <c r="AHW143" s="279"/>
      <c r="AHX143" s="279"/>
      <c r="AHY143" s="279"/>
      <c r="AHZ143" s="279"/>
      <c r="AIA143" s="279"/>
      <c r="AIB143" s="279"/>
      <c r="AIC143" s="279"/>
      <c r="AID143" s="279"/>
      <c r="AIE143" s="279"/>
      <c r="AIF143" s="279"/>
      <c r="AIG143" s="279"/>
      <c r="AIH143" s="279"/>
      <c r="AII143" s="279"/>
      <c r="AIJ143" s="279"/>
      <c r="AIK143" s="279"/>
      <c r="AIL143" s="279"/>
      <c r="AIM143" s="279"/>
      <c r="AIN143" s="279"/>
      <c r="AIO143" s="279"/>
      <c r="AIP143" s="279"/>
      <c r="AIQ143" s="279"/>
      <c r="AIR143" s="279"/>
      <c r="AIS143" s="279"/>
      <c r="AIT143" s="279"/>
      <c r="AIU143" s="279"/>
      <c r="AIV143" s="279"/>
      <c r="AIW143" s="279"/>
      <c r="AIX143" s="279"/>
      <c r="AIY143" s="279"/>
      <c r="AIZ143" s="279"/>
      <c r="AJA143" s="279"/>
      <c r="AJB143" s="279"/>
      <c r="AJC143" s="279"/>
      <c r="AJD143" s="279"/>
      <c r="AJE143" s="279"/>
      <c r="AJF143" s="279"/>
      <c r="AJG143" s="279"/>
      <c r="AJH143" s="279"/>
      <c r="AJI143" s="279"/>
      <c r="AJJ143" s="279"/>
      <c r="AJK143" s="279"/>
      <c r="AJL143" s="279"/>
      <c r="AJM143" s="279"/>
      <c r="AJN143" s="279"/>
      <c r="AJO143" s="279"/>
      <c r="AJP143" s="279"/>
      <c r="AJQ143" s="279"/>
      <c r="AJR143" s="279"/>
      <c r="AJS143" s="279"/>
      <c r="AJT143" s="279"/>
      <c r="AJU143" s="279"/>
      <c r="AJV143" s="279"/>
      <c r="AJW143" s="279"/>
      <c r="AJX143" s="279"/>
      <c r="AJY143" s="279"/>
      <c r="AJZ143" s="279"/>
      <c r="AKA143" s="279"/>
      <c r="AKB143" s="279"/>
      <c r="AKC143" s="279"/>
      <c r="AKD143" s="279"/>
      <c r="AKE143" s="279"/>
      <c r="AKF143" s="279"/>
      <c r="AKG143" s="279"/>
      <c r="AKH143" s="279"/>
      <c r="AKI143" s="279"/>
      <c r="AKJ143" s="279"/>
      <c r="AKK143" s="279"/>
      <c r="AKL143" s="279"/>
      <c r="AKM143" s="279"/>
      <c r="AKN143" s="279"/>
      <c r="AKO143" s="279"/>
      <c r="AKP143" s="279"/>
      <c r="AKQ143" s="279"/>
      <c r="AKR143" s="279"/>
      <c r="AKS143" s="279"/>
      <c r="AKT143" s="279"/>
      <c r="AKU143" s="279"/>
      <c r="AKV143" s="279"/>
      <c r="AKW143" s="279"/>
      <c r="AKX143" s="279"/>
      <c r="AKY143" s="279"/>
      <c r="AKZ143" s="279"/>
      <c r="ALA143" s="279"/>
      <c r="ALB143" s="279"/>
      <c r="ALC143" s="279"/>
      <c r="ALD143" s="279"/>
      <c r="ALE143" s="279"/>
      <c r="ALF143" s="279"/>
      <c r="ALG143" s="279"/>
      <c r="ALH143" s="279"/>
      <c r="ALI143" s="279"/>
      <c r="ALJ143" s="279"/>
      <c r="ALK143" s="279"/>
      <c r="ALL143" s="279"/>
      <c r="ALM143" s="279"/>
      <c r="ALN143" s="279"/>
      <c r="ALO143" s="279"/>
      <c r="ALP143" s="279"/>
      <c r="ALQ143" s="279"/>
      <c r="ALR143" s="279"/>
      <c r="ALS143" s="279"/>
      <c r="ALT143" s="279"/>
      <c r="ALU143" s="279"/>
      <c r="ALV143" s="279"/>
      <c r="ALW143" s="279"/>
      <c r="ALX143" s="279"/>
      <c r="ALY143" s="279"/>
      <c r="ALZ143" s="279"/>
      <c r="AMA143" s="279"/>
      <c r="AMB143" s="279"/>
      <c r="AMC143" s="279"/>
      <c r="AMD143" s="279"/>
      <c r="AME143" s="279"/>
      <c r="AMF143" s="279"/>
      <c r="AMG143" s="279"/>
      <c r="AMH143" s="279"/>
      <c r="AMI143" s="279"/>
      <c r="AMJ143" s="279"/>
      <c r="AMK143" s="279"/>
    </row>
    <row r="144" spans="1:1025" customFormat="1" ht="126.75" customHeight="1" x14ac:dyDescent="0.25">
      <c r="A144" s="279"/>
      <c r="B144" s="313">
        <v>16</v>
      </c>
      <c r="C144" s="291" t="s">
        <v>258</v>
      </c>
      <c r="D144" s="296"/>
      <c r="E144" s="297"/>
      <c r="F144" s="298"/>
      <c r="G144" s="311" t="s">
        <v>259</v>
      </c>
      <c r="H144" s="314"/>
      <c r="I144" s="279"/>
      <c r="J144" s="279"/>
      <c r="K144" s="279"/>
      <c r="L144" s="279"/>
      <c r="M144" s="279"/>
      <c r="N144" s="279"/>
      <c r="O144" s="279"/>
      <c r="P144" s="279"/>
      <c r="Q144" s="279"/>
      <c r="R144" s="279"/>
      <c r="S144" s="279"/>
      <c r="T144" s="279"/>
      <c r="U144" s="279"/>
      <c r="V144" s="279"/>
      <c r="W144" s="279"/>
      <c r="X144" s="279"/>
      <c r="Y144" s="279"/>
      <c r="Z144" s="279"/>
      <c r="AA144" s="279"/>
      <c r="AB144" s="279"/>
      <c r="AC144" s="279"/>
      <c r="AD144" s="279"/>
      <c r="AE144" s="279"/>
      <c r="AF144" s="279"/>
      <c r="AG144" s="279"/>
      <c r="AH144" s="279"/>
      <c r="AI144" s="279"/>
      <c r="AJ144" s="279"/>
      <c r="AK144" s="279"/>
      <c r="AL144" s="279"/>
      <c r="AM144" s="279"/>
      <c r="AN144" s="279"/>
      <c r="AO144" s="279"/>
      <c r="AP144" s="279"/>
      <c r="AQ144" s="279"/>
      <c r="AR144" s="279"/>
      <c r="AS144" s="279"/>
      <c r="AT144" s="279"/>
      <c r="AU144" s="279"/>
      <c r="AV144" s="279"/>
      <c r="AW144" s="279"/>
      <c r="AX144" s="279"/>
      <c r="AY144" s="279"/>
      <c r="AZ144" s="279"/>
      <c r="BA144" s="279"/>
      <c r="BB144" s="279"/>
      <c r="BC144" s="279"/>
      <c r="BD144" s="279"/>
      <c r="BE144" s="279"/>
      <c r="BF144" s="279"/>
      <c r="BG144" s="279"/>
      <c r="BH144" s="279"/>
      <c r="BI144" s="279"/>
      <c r="BJ144" s="279"/>
      <c r="BK144" s="279"/>
      <c r="BL144" s="279"/>
      <c r="BM144" s="279"/>
      <c r="BN144" s="279"/>
      <c r="BO144" s="279"/>
      <c r="BP144" s="279"/>
      <c r="BQ144" s="279"/>
      <c r="BR144" s="279"/>
      <c r="BS144" s="279"/>
      <c r="BT144" s="279"/>
      <c r="BU144" s="279"/>
      <c r="BV144" s="279"/>
      <c r="BW144" s="279"/>
      <c r="BX144" s="279"/>
      <c r="BY144" s="279"/>
      <c r="BZ144" s="279"/>
      <c r="CA144" s="279"/>
      <c r="CB144" s="279"/>
      <c r="CC144" s="279"/>
      <c r="CD144" s="279"/>
      <c r="CE144" s="279"/>
      <c r="CF144" s="279"/>
      <c r="CG144" s="279"/>
      <c r="CH144" s="279"/>
      <c r="CI144" s="279"/>
      <c r="CJ144" s="279"/>
      <c r="CK144" s="279"/>
      <c r="CL144" s="279"/>
      <c r="CM144" s="279"/>
      <c r="CN144" s="279"/>
      <c r="CO144" s="279"/>
      <c r="CP144" s="279"/>
      <c r="CQ144" s="279"/>
      <c r="CR144" s="279"/>
      <c r="CS144" s="279"/>
      <c r="CT144" s="279"/>
      <c r="CU144" s="279"/>
      <c r="CV144" s="279"/>
      <c r="CW144" s="279"/>
      <c r="CX144" s="279"/>
      <c r="CY144" s="279"/>
      <c r="CZ144" s="279"/>
      <c r="DA144" s="279"/>
      <c r="DB144" s="279"/>
      <c r="DC144" s="279"/>
      <c r="DD144" s="279"/>
      <c r="DE144" s="279"/>
      <c r="DF144" s="279"/>
      <c r="DG144" s="279"/>
      <c r="DH144" s="279"/>
      <c r="DI144" s="279"/>
      <c r="DJ144" s="279"/>
      <c r="DK144" s="279"/>
      <c r="DL144" s="279"/>
      <c r="DM144" s="279"/>
      <c r="DN144" s="279"/>
      <c r="DO144" s="279"/>
      <c r="DP144" s="279"/>
      <c r="DQ144" s="279"/>
      <c r="DR144" s="279"/>
      <c r="DS144" s="279"/>
      <c r="DT144" s="279"/>
      <c r="DU144" s="279"/>
      <c r="DV144" s="279"/>
      <c r="DW144" s="279"/>
      <c r="DX144" s="279"/>
      <c r="DY144" s="279"/>
      <c r="DZ144" s="279"/>
      <c r="EA144" s="279"/>
      <c r="EB144" s="279"/>
      <c r="EC144" s="279"/>
      <c r="ED144" s="279"/>
      <c r="EE144" s="279"/>
      <c r="EF144" s="279"/>
      <c r="EG144" s="279"/>
      <c r="EH144" s="279"/>
      <c r="EI144" s="279"/>
      <c r="EJ144" s="279"/>
      <c r="EK144" s="279"/>
      <c r="EL144" s="279"/>
      <c r="EM144" s="279"/>
      <c r="EN144" s="279"/>
      <c r="EO144" s="279"/>
      <c r="EP144" s="279"/>
      <c r="EQ144" s="279"/>
      <c r="ER144" s="279"/>
      <c r="ES144" s="279"/>
      <c r="ET144" s="279"/>
      <c r="EU144" s="279"/>
      <c r="EV144" s="279"/>
      <c r="EW144" s="279"/>
      <c r="EX144" s="279"/>
      <c r="EY144" s="279"/>
      <c r="EZ144" s="279"/>
      <c r="FA144" s="279"/>
      <c r="FB144" s="279"/>
      <c r="FC144" s="279"/>
      <c r="FD144" s="279"/>
      <c r="FE144" s="279"/>
      <c r="FF144" s="279"/>
      <c r="FG144" s="279"/>
      <c r="FH144" s="279"/>
      <c r="FI144" s="279"/>
      <c r="FJ144" s="279"/>
      <c r="FK144" s="279"/>
      <c r="FL144" s="279"/>
      <c r="FM144" s="279"/>
      <c r="FN144" s="279"/>
      <c r="FO144" s="279"/>
      <c r="FP144" s="279"/>
      <c r="FQ144" s="279"/>
      <c r="FR144" s="279"/>
      <c r="FS144" s="279"/>
      <c r="FT144" s="279"/>
      <c r="FU144" s="279"/>
      <c r="FV144" s="279"/>
      <c r="FW144" s="279"/>
      <c r="FX144" s="279"/>
      <c r="FY144" s="279"/>
      <c r="FZ144" s="279"/>
      <c r="GA144" s="279"/>
      <c r="GB144" s="279"/>
      <c r="GC144" s="279"/>
      <c r="GD144" s="279"/>
      <c r="GE144" s="279"/>
      <c r="GF144" s="279"/>
      <c r="GG144" s="279"/>
      <c r="GH144" s="279"/>
      <c r="GI144" s="279"/>
      <c r="GJ144" s="279"/>
      <c r="GK144" s="279"/>
      <c r="GL144" s="279"/>
      <c r="GM144" s="279"/>
      <c r="GN144" s="279"/>
      <c r="GO144" s="279"/>
      <c r="GP144" s="279"/>
      <c r="GQ144" s="279"/>
      <c r="GR144" s="279"/>
      <c r="GS144" s="279"/>
      <c r="GT144" s="279"/>
      <c r="GU144" s="279"/>
      <c r="GV144" s="279"/>
      <c r="GW144" s="279"/>
      <c r="GX144" s="279"/>
      <c r="GY144" s="279"/>
      <c r="GZ144" s="279"/>
      <c r="HA144" s="279"/>
      <c r="HB144" s="279"/>
      <c r="HC144" s="279"/>
      <c r="HD144" s="279"/>
      <c r="HE144" s="279"/>
      <c r="HF144" s="279"/>
      <c r="HG144" s="279"/>
      <c r="HH144" s="279"/>
      <c r="HI144" s="279"/>
      <c r="HJ144" s="279"/>
      <c r="HK144" s="279"/>
      <c r="HL144" s="279"/>
      <c r="HM144" s="279"/>
      <c r="HN144" s="279"/>
      <c r="HO144" s="279"/>
      <c r="HP144" s="279"/>
      <c r="HQ144" s="279"/>
      <c r="HR144" s="279"/>
      <c r="HS144" s="279"/>
      <c r="HT144" s="279"/>
      <c r="HU144" s="279"/>
      <c r="HV144" s="279"/>
      <c r="HW144" s="279"/>
      <c r="HX144" s="279"/>
      <c r="HY144" s="279"/>
      <c r="HZ144" s="279"/>
      <c r="IA144" s="279"/>
      <c r="IB144" s="279"/>
      <c r="IC144" s="279"/>
      <c r="ID144" s="279"/>
      <c r="IE144" s="279"/>
      <c r="IF144" s="279"/>
      <c r="IG144" s="279"/>
      <c r="IH144" s="279"/>
      <c r="II144" s="279"/>
      <c r="IJ144" s="279"/>
      <c r="IK144" s="279"/>
      <c r="IL144" s="279"/>
      <c r="IM144" s="279"/>
      <c r="IN144" s="279"/>
      <c r="IO144" s="279"/>
      <c r="IP144" s="279"/>
      <c r="IQ144" s="279"/>
      <c r="IR144" s="279"/>
      <c r="IS144" s="279"/>
      <c r="IT144" s="279"/>
      <c r="IU144" s="279"/>
      <c r="IV144" s="279"/>
      <c r="IW144" s="279"/>
      <c r="IX144" s="279"/>
      <c r="IY144" s="279"/>
      <c r="IZ144" s="279"/>
      <c r="JA144" s="279"/>
      <c r="JB144" s="279"/>
      <c r="JC144" s="279"/>
      <c r="JD144" s="279"/>
      <c r="JE144" s="279"/>
      <c r="JF144" s="279"/>
      <c r="JG144" s="279"/>
      <c r="JH144" s="279"/>
      <c r="JI144" s="279"/>
      <c r="JJ144" s="279"/>
      <c r="JK144" s="279"/>
      <c r="JL144" s="279"/>
      <c r="JM144" s="279"/>
      <c r="JN144" s="279"/>
      <c r="JO144" s="279"/>
      <c r="JP144" s="279"/>
      <c r="JQ144" s="279"/>
      <c r="JR144" s="279"/>
      <c r="JS144" s="279"/>
      <c r="JT144" s="279"/>
      <c r="JU144" s="279"/>
      <c r="JV144" s="279"/>
      <c r="JW144" s="279"/>
      <c r="JX144" s="279"/>
      <c r="JY144" s="279"/>
      <c r="JZ144" s="279"/>
      <c r="KA144" s="279"/>
      <c r="KB144" s="279"/>
      <c r="KC144" s="279"/>
      <c r="KD144" s="279"/>
      <c r="KE144" s="279"/>
      <c r="KF144" s="279"/>
      <c r="KG144" s="279"/>
      <c r="KH144" s="279"/>
      <c r="KI144" s="279"/>
      <c r="KJ144" s="279"/>
      <c r="KK144" s="279"/>
      <c r="KL144" s="279"/>
      <c r="KM144" s="279"/>
      <c r="KN144" s="279"/>
      <c r="KO144" s="279"/>
      <c r="KP144" s="279"/>
      <c r="KQ144" s="279"/>
      <c r="KR144" s="279"/>
      <c r="KS144" s="279"/>
      <c r="KT144" s="279"/>
      <c r="KU144" s="279"/>
      <c r="KV144" s="279"/>
      <c r="KW144" s="279"/>
      <c r="KX144" s="279"/>
      <c r="KY144" s="279"/>
      <c r="KZ144" s="279"/>
      <c r="LA144" s="279"/>
      <c r="LB144" s="279"/>
      <c r="LC144" s="279"/>
      <c r="LD144" s="279"/>
      <c r="LE144" s="279"/>
      <c r="LF144" s="279"/>
      <c r="LG144" s="279"/>
      <c r="LH144" s="279"/>
      <c r="LI144" s="279"/>
      <c r="LJ144" s="279"/>
      <c r="LK144" s="279"/>
      <c r="LL144" s="279"/>
      <c r="LM144" s="279"/>
      <c r="LN144" s="279"/>
      <c r="LO144" s="279"/>
      <c r="LP144" s="279"/>
      <c r="LQ144" s="279"/>
      <c r="LR144" s="279"/>
      <c r="LS144" s="279"/>
      <c r="LT144" s="279"/>
      <c r="LU144" s="279"/>
      <c r="LV144" s="279"/>
      <c r="LW144" s="279"/>
      <c r="LX144" s="279"/>
      <c r="LY144" s="279"/>
      <c r="LZ144" s="279"/>
      <c r="MA144" s="279"/>
      <c r="MB144" s="279"/>
      <c r="MC144" s="279"/>
      <c r="MD144" s="279"/>
      <c r="ME144" s="279"/>
      <c r="MF144" s="279"/>
      <c r="MG144" s="279"/>
      <c r="MH144" s="279"/>
      <c r="MI144" s="279"/>
      <c r="MJ144" s="279"/>
      <c r="MK144" s="279"/>
      <c r="ML144" s="279"/>
      <c r="MM144" s="279"/>
      <c r="MN144" s="279"/>
      <c r="MO144" s="279"/>
      <c r="MP144" s="279"/>
      <c r="MQ144" s="279"/>
      <c r="MR144" s="279"/>
      <c r="MS144" s="279"/>
      <c r="MT144" s="279"/>
      <c r="MU144" s="279"/>
      <c r="MV144" s="279"/>
      <c r="MW144" s="279"/>
      <c r="MX144" s="279"/>
      <c r="MY144" s="279"/>
      <c r="MZ144" s="279"/>
      <c r="NA144" s="279"/>
      <c r="NB144" s="279"/>
      <c r="NC144" s="279"/>
      <c r="ND144" s="279"/>
      <c r="NE144" s="279"/>
      <c r="NF144" s="279"/>
      <c r="NG144" s="279"/>
      <c r="NH144" s="279"/>
      <c r="NI144" s="279"/>
      <c r="NJ144" s="279"/>
      <c r="NK144" s="279"/>
      <c r="NL144" s="279"/>
      <c r="NM144" s="279"/>
      <c r="NN144" s="279"/>
      <c r="NO144" s="279"/>
      <c r="NP144" s="279"/>
      <c r="NQ144" s="279"/>
      <c r="NR144" s="279"/>
      <c r="NS144" s="279"/>
      <c r="NT144" s="279"/>
      <c r="NU144" s="279"/>
      <c r="NV144" s="279"/>
      <c r="NW144" s="279"/>
      <c r="NX144" s="279"/>
      <c r="NY144" s="279"/>
      <c r="NZ144" s="279"/>
      <c r="OA144" s="279"/>
      <c r="OB144" s="279"/>
      <c r="OC144" s="279"/>
      <c r="OD144" s="279"/>
      <c r="OE144" s="279"/>
      <c r="OF144" s="279"/>
      <c r="OG144" s="279"/>
      <c r="OH144" s="279"/>
      <c r="OI144" s="279"/>
      <c r="OJ144" s="279"/>
      <c r="OK144" s="279"/>
      <c r="OL144" s="279"/>
      <c r="OM144" s="279"/>
      <c r="ON144" s="279"/>
      <c r="OO144" s="279"/>
      <c r="OP144" s="279"/>
      <c r="OQ144" s="279"/>
      <c r="OR144" s="279"/>
      <c r="OS144" s="279"/>
      <c r="OT144" s="279"/>
      <c r="OU144" s="279"/>
      <c r="OV144" s="279"/>
      <c r="OW144" s="279"/>
      <c r="OX144" s="279"/>
      <c r="OY144" s="279"/>
      <c r="OZ144" s="279"/>
      <c r="PA144" s="279"/>
      <c r="PB144" s="279"/>
      <c r="PC144" s="279"/>
      <c r="PD144" s="279"/>
      <c r="PE144" s="279"/>
      <c r="PF144" s="279"/>
      <c r="PG144" s="279"/>
      <c r="PH144" s="279"/>
      <c r="PI144" s="279"/>
      <c r="PJ144" s="279"/>
      <c r="PK144" s="279"/>
      <c r="PL144" s="279"/>
      <c r="PM144" s="279"/>
      <c r="PN144" s="279"/>
      <c r="PO144" s="279"/>
      <c r="PP144" s="279"/>
      <c r="PQ144" s="279"/>
      <c r="PR144" s="279"/>
      <c r="PS144" s="279"/>
      <c r="PT144" s="279"/>
      <c r="PU144" s="279"/>
      <c r="PV144" s="279"/>
      <c r="PW144" s="279"/>
      <c r="PX144" s="279"/>
      <c r="PY144" s="279"/>
      <c r="PZ144" s="279"/>
      <c r="QA144" s="279"/>
      <c r="QB144" s="279"/>
      <c r="QC144" s="279"/>
      <c r="QD144" s="279"/>
      <c r="QE144" s="279"/>
      <c r="QF144" s="279"/>
      <c r="QG144" s="279"/>
      <c r="QH144" s="279"/>
      <c r="QI144" s="279"/>
      <c r="QJ144" s="279"/>
      <c r="QK144" s="279"/>
      <c r="QL144" s="279"/>
      <c r="QM144" s="279"/>
      <c r="QN144" s="279"/>
      <c r="QO144" s="279"/>
      <c r="QP144" s="279"/>
      <c r="QQ144" s="279"/>
      <c r="QR144" s="279"/>
      <c r="QS144" s="279"/>
      <c r="QT144" s="279"/>
      <c r="QU144" s="279"/>
      <c r="QV144" s="279"/>
      <c r="QW144" s="279"/>
      <c r="QX144" s="279"/>
      <c r="QY144" s="279"/>
      <c r="QZ144" s="279"/>
      <c r="RA144" s="279"/>
      <c r="RB144" s="279"/>
      <c r="RC144" s="279"/>
      <c r="RD144" s="279"/>
      <c r="RE144" s="279"/>
      <c r="RF144" s="279"/>
      <c r="RG144" s="279"/>
      <c r="RH144" s="279"/>
      <c r="RI144" s="279"/>
      <c r="RJ144" s="279"/>
      <c r="RK144" s="279"/>
      <c r="RL144" s="279"/>
      <c r="RM144" s="279"/>
      <c r="RN144" s="279"/>
      <c r="RO144" s="279"/>
      <c r="RP144" s="279"/>
      <c r="RQ144" s="279"/>
      <c r="RR144" s="279"/>
      <c r="RS144" s="279"/>
      <c r="RT144" s="279"/>
      <c r="RU144" s="279"/>
      <c r="RV144" s="279"/>
      <c r="RW144" s="279"/>
      <c r="RX144" s="279"/>
      <c r="RY144" s="279"/>
      <c r="RZ144" s="279"/>
      <c r="SA144" s="279"/>
      <c r="SB144" s="279"/>
      <c r="SC144" s="279"/>
      <c r="SD144" s="279"/>
      <c r="SE144" s="279"/>
      <c r="SF144" s="279"/>
      <c r="SG144" s="279"/>
      <c r="SH144" s="279"/>
      <c r="SI144" s="279"/>
      <c r="SJ144" s="279"/>
      <c r="SK144" s="279"/>
      <c r="SL144" s="279"/>
      <c r="SM144" s="279"/>
      <c r="SN144" s="279"/>
      <c r="SO144" s="279"/>
      <c r="SP144" s="279"/>
      <c r="SQ144" s="279"/>
      <c r="SR144" s="279"/>
      <c r="SS144" s="279"/>
      <c r="ST144" s="279"/>
      <c r="SU144" s="279"/>
      <c r="SV144" s="279"/>
      <c r="SW144" s="279"/>
      <c r="SX144" s="279"/>
      <c r="SY144" s="279"/>
      <c r="SZ144" s="279"/>
      <c r="TA144" s="279"/>
      <c r="TB144" s="279"/>
      <c r="TC144" s="279"/>
      <c r="TD144" s="279"/>
      <c r="TE144" s="279"/>
      <c r="TF144" s="279"/>
      <c r="TG144" s="279"/>
      <c r="TH144" s="279"/>
      <c r="TI144" s="279"/>
      <c r="TJ144" s="279"/>
      <c r="TK144" s="279"/>
      <c r="TL144" s="279"/>
      <c r="TM144" s="279"/>
      <c r="TN144" s="279"/>
      <c r="TO144" s="279"/>
      <c r="TP144" s="279"/>
      <c r="TQ144" s="279"/>
      <c r="TR144" s="279"/>
      <c r="TS144" s="279"/>
      <c r="TT144" s="279"/>
      <c r="TU144" s="279"/>
      <c r="TV144" s="279"/>
      <c r="TW144" s="279"/>
      <c r="TX144" s="279"/>
      <c r="TY144" s="279"/>
      <c r="TZ144" s="279"/>
      <c r="UA144" s="279"/>
      <c r="UB144" s="279"/>
      <c r="UC144" s="279"/>
      <c r="UD144" s="279"/>
      <c r="UE144" s="279"/>
      <c r="UF144" s="279"/>
      <c r="UG144" s="279"/>
      <c r="UH144" s="279"/>
      <c r="UI144" s="279"/>
      <c r="UJ144" s="279"/>
      <c r="UK144" s="279"/>
      <c r="UL144" s="279"/>
      <c r="UM144" s="279"/>
      <c r="UN144" s="279"/>
      <c r="UO144" s="279"/>
      <c r="UP144" s="279"/>
      <c r="UQ144" s="279"/>
      <c r="UR144" s="279"/>
      <c r="US144" s="279"/>
      <c r="UT144" s="279"/>
      <c r="UU144" s="279"/>
      <c r="UV144" s="279"/>
      <c r="UW144" s="279"/>
      <c r="UX144" s="279"/>
      <c r="UY144" s="279"/>
      <c r="UZ144" s="279"/>
      <c r="VA144" s="279"/>
      <c r="VB144" s="279"/>
      <c r="VC144" s="279"/>
      <c r="VD144" s="279"/>
      <c r="VE144" s="279"/>
      <c r="VF144" s="279"/>
      <c r="VG144" s="279"/>
      <c r="VH144" s="279"/>
      <c r="VI144" s="279"/>
      <c r="VJ144" s="279"/>
      <c r="VK144" s="279"/>
      <c r="VL144" s="279"/>
      <c r="VM144" s="279"/>
      <c r="VN144" s="279"/>
      <c r="VO144" s="279"/>
      <c r="VP144" s="279"/>
      <c r="VQ144" s="279"/>
      <c r="VR144" s="279"/>
      <c r="VS144" s="279"/>
      <c r="VT144" s="279"/>
      <c r="VU144" s="279"/>
      <c r="VV144" s="279"/>
      <c r="VW144" s="279"/>
      <c r="VX144" s="279"/>
      <c r="VY144" s="279"/>
      <c r="VZ144" s="279"/>
      <c r="WA144" s="279"/>
      <c r="WB144" s="279"/>
      <c r="WC144" s="279"/>
      <c r="WD144" s="279"/>
      <c r="WE144" s="279"/>
      <c r="WF144" s="279"/>
      <c r="WG144" s="279"/>
      <c r="WH144" s="279"/>
      <c r="WI144" s="279"/>
      <c r="WJ144" s="279"/>
      <c r="WK144" s="279"/>
      <c r="WL144" s="279"/>
      <c r="WM144" s="279"/>
      <c r="WN144" s="279"/>
      <c r="WO144" s="279"/>
      <c r="WP144" s="279"/>
      <c r="WQ144" s="279"/>
      <c r="WR144" s="279"/>
      <c r="WS144" s="279"/>
      <c r="WT144" s="279"/>
      <c r="WU144" s="279"/>
      <c r="WV144" s="279"/>
      <c r="WW144" s="279"/>
      <c r="WX144" s="279"/>
      <c r="WY144" s="279"/>
      <c r="WZ144" s="279"/>
      <c r="XA144" s="279"/>
      <c r="XB144" s="279"/>
      <c r="XC144" s="279"/>
      <c r="XD144" s="279"/>
      <c r="XE144" s="279"/>
      <c r="XF144" s="279"/>
      <c r="XG144" s="279"/>
      <c r="XH144" s="279"/>
      <c r="XI144" s="279"/>
      <c r="XJ144" s="279"/>
      <c r="XK144" s="279"/>
      <c r="XL144" s="279"/>
      <c r="XM144" s="279"/>
      <c r="XN144" s="279"/>
      <c r="XO144" s="279"/>
      <c r="XP144" s="279"/>
      <c r="XQ144" s="279"/>
      <c r="XR144" s="279"/>
      <c r="XS144" s="279"/>
      <c r="XT144" s="279"/>
      <c r="XU144" s="279"/>
      <c r="XV144" s="279"/>
      <c r="XW144" s="279"/>
      <c r="XX144" s="279"/>
      <c r="XY144" s="279"/>
      <c r="XZ144" s="279"/>
      <c r="YA144" s="279"/>
      <c r="YB144" s="279"/>
      <c r="YC144" s="279"/>
      <c r="YD144" s="279"/>
      <c r="YE144" s="279"/>
      <c r="YF144" s="279"/>
      <c r="YG144" s="279"/>
      <c r="YH144" s="279"/>
      <c r="YI144" s="279"/>
      <c r="YJ144" s="279"/>
      <c r="YK144" s="279"/>
      <c r="YL144" s="279"/>
      <c r="YM144" s="279"/>
      <c r="YN144" s="279"/>
      <c r="YO144" s="279"/>
      <c r="YP144" s="279"/>
      <c r="YQ144" s="279"/>
      <c r="YR144" s="279"/>
      <c r="YS144" s="279"/>
      <c r="YT144" s="279"/>
      <c r="YU144" s="279"/>
      <c r="YV144" s="279"/>
      <c r="YW144" s="279"/>
      <c r="YX144" s="279"/>
      <c r="YY144" s="279"/>
      <c r="YZ144" s="279"/>
      <c r="ZA144" s="279"/>
      <c r="ZB144" s="279"/>
      <c r="ZC144" s="279"/>
      <c r="ZD144" s="279"/>
      <c r="ZE144" s="279"/>
      <c r="ZF144" s="279"/>
      <c r="ZG144" s="279"/>
      <c r="ZH144" s="279"/>
      <c r="ZI144" s="279"/>
      <c r="ZJ144" s="279"/>
      <c r="ZK144" s="279"/>
      <c r="ZL144" s="279"/>
      <c r="ZM144" s="279"/>
      <c r="ZN144" s="279"/>
      <c r="ZO144" s="279"/>
      <c r="ZP144" s="279"/>
      <c r="ZQ144" s="279"/>
      <c r="ZR144" s="279"/>
      <c r="ZS144" s="279"/>
      <c r="ZT144" s="279"/>
      <c r="ZU144" s="279"/>
      <c r="ZV144" s="279"/>
      <c r="ZW144" s="279"/>
      <c r="ZX144" s="279"/>
      <c r="ZY144" s="279"/>
      <c r="ZZ144" s="279"/>
      <c r="AAA144" s="279"/>
      <c r="AAB144" s="279"/>
      <c r="AAC144" s="279"/>
      <c r="AAD144" s="279"/>
      <c r="AAE144" s="279"/>
      <c r="AAF144" s="279"/>
      <c r="AAG144" s="279"/>
      <c r="AAH144" s="279"/>
      <c r="AAI144" s="279"/>
      <c r="AAJ144" s="279"/>
      <c r="AAK144" s="279"/>
      <c r="AAL144" s="279"/>
      <c r="AAM144" s="279"/>
      <c r="AAN144" s="279"/>
      <c r="AAO144" s="279"/>
      <c r="AAP144" s="279"/>
      <c r="AAQ144" s="279"/>
      <c r="AAR144" s="279"/>
      <c r="AAS144" s="279"/>
      <c r="AAT144" s="279"/>
      <c r="AAU144" s="279"/>
      <c r="AAV144" s="279"/>
      <c r="AAW144" s="279"/>
      <c r="AAX144" s="279"/>
      <c r="AAY144" s="279"/>
      <c r="AAZ144" s="279"/>
      <c r="ABA144" s="279"/>
      <c r="ABB144" s="279"/>
      <c r="ABC144" s="279"/>
      <c r="ABD144" s="279"/>
      <c r="ABE144" s="279"/>
      <c r="ABF144" s="279"/>
      <c r="ABG144" s="279"/>
      <c r="ABH144" s="279"/>
      <c r="ABI144" s="279"/>
      <c r="ABJ144" s="279"/>
      <c r="ABK144" s="279"/>
      <c r="ABL144" s="279"/>
      <c r="ABM144" s="279"/>
      <c r="ABN144" s="279"/>
      <c r="ABO144" s="279"/>
      <c r="ABP144" s="279"/>
      <c r="ABQ144" s="279"/>
      <c r="ABR144" s="279"/>
      <c r="ABS144" s="279"/>
      <c r="ABT144" s="279"/>
      <c r="ABU144" s="279"/>
      <c r="ABV144" s="279"/>
      <c r="ABW144" s="279"/>
      <c r="ABX144" s="279"/>
      <c r="ABY144" s="279"/>
      <c r="ABZ144" s="279"/>
      <c r="ACA144" s="279"/>
      <c r="ACB144" s="279"/>
      <c r="ACC144" s="279"/>
      <c r="ACD144" s="279"/>
      <c r="ACE144" s="279"/>
      <c r="ACF144" s="279"/>
      <c r="ACG144" s="279"/>
      <c r="ACH144" s="279"/>
      <c r="ACI144" s="279"/>
      <c r="ACJ144" s="279"/>
      <c r="ACK144" s="279"/>
      <c r="ACL144" s="279"/>
      <c r="ACM144" s="279"/>
      <c r="ACN144" s="279"/>
      <c r="ACO144" s="279"/>
      <c r="ACP144" s="279"/>
      <c r="ACQ144" s="279"/>
      <c r="ACR144" s="279"/>
      <c r="ACS144" s="279"/>
      <c r="ACT144" s="279"/>
      <c r="ACU144" s="279"/>
      <c r="ACV144" s="279"/>
      <c r="ACW144" s="279"/>
      <c r="ACX144" s="279"/>
      <c r="ACY144" s="279"/>
      <c r="ACZ144" s="279"/>
      <c r="ADA144" s="279"/>
      <c r="ADB144" s="279"/>
      <c r="ADC144" s="279"/>
      <c r="ADD144" s="279"/>
      <c r="ADE144" s="279"/>
      <c r="ADF144" s="279"/>
      <c r="ADG144" s="279"/>
      <c r="ADH144" s="279"/>
      <c r="ADI144" s="279"/>
      <c r="ADJ144" s="279"/>
      <c r="ADK144" s="279"/>
      <c r="ADL144" s="279"/>
      <c r="ADM144" s="279"/>
      <c r="ADN144" s="279"/>
      <c r="ADO144" s="279"/>
      <c r="ADP144" s="279"/>
      <c r="ADQ144" s="279"/>
      <c r="ADR144" s="279"/>
      <c r="ADS144" s="279"/>
      <c r="ADT144" s="279"/>
      <c r="ADU144" s="279"/>
      <c r="ADV144" s="279"/>
      <c r="ADW144" s="279"/>
      <c r="ADX144" s="279"/>
      <c r="ADY144" s="279"/>
      <c r="ADZ144" s="279"/>
      <c r="AEA144" s="279"/>
      <c r="AEB144" s="279"/>
      <c r="AEC144" s="279"/>
      <c r="AED144" s="279"/>
      <c r="AEE144" s="279"/>
      <c r="AEF144" s="279"/>
      <c r="AEG144" s="279"/>
      <c r="AEH144" s="279"/>
      <c r="AEI144" s="279"/>
      <c r="AEJ144" s="279"/>
      <c r="AEK144" s="279"/>
      <c r="AEL144" s="279"/>
      <c r="AEM144" s="279"/>
      <c r="AEN144" s="279"/>
      <c r="AEO144" s="279"/>
      <c r="AEP144" s="279"/>
      <c r="AEQ144" s="279"/>
      <c r="AER144" s="279"/>
      <c r="AES144" s="279"/>
      <c r="AET144" s="279"/>
      <c r="AEU144" s="279"/>
      <c r="AEV144" s="279"/>
      <c r="AEW144" s="279"/>
      <c r="AEX144" s="279"/>
      <c r="AEY144" s="279"/>
      <c r="AEZ144" s="279"/>
      <c r="AFA144" s="279"/>
      <c r="AFB144" s="279"/>
      <c r="AFC144" s="279"/>
      <c r="AFD144" s="279"/>
      <c r="AFE144" s="279"/>
      <c r="AFF144" s="279"/>
      <c r="AFG144" s="279"/>
      <c r="AFH144" s="279"/>
      <c r="AFI144" s="279"/>
      <c r="AFJ144" s="279"/>
      <c r="AFK144" s="279"/>
      <c r="AFL144" s="279"/>
      <c r="AFM144" s="279"/>
      <c r="AFN144" s="279"/>
      <c r="AFO144" s="279"/>
      <c r="AFP144" s="279"/>
      <c r="AFQ144" s="279"/>
      <c r="AFR144" s="279"/>
      <c r="AFS144" s="279"/>
      <c r="AFT144" s="279"/>
      <c r="AFU144" s="279"/>
      <c r="AFV144" s="279"/>
      <c r="AFW144" s="279"/>
      <c r="AFX144" s="279"/>
      <c r="AFY144" s="279"/>
      <c r="AFZ144" s="279"/>
      <c r="AGA144" s="279"/>
      <c r="AGB144" s="279"/>
      <c r="AGC144" s="279"/>
      <c r="AGD144" s="279"/>
      <c r="AGE144" s="279"/>
      <c r="AGF144" s="279"/>
      <c r="AGG144" s="279"/>
      <c r="AGH144" s="279"/>
      <c r="AGI144" s="279"/>
      <c r="AGJ144" s="279"/>
      <c r="AGK144" s="279"/>
      <c r="AGL144" s="279"/>
      <c r="AGM144" s="279"/>
      <c r="AGN144" s="279"/>
      <c r="AGO144" s="279"/>
      <c r="AGP144" s="279"/>
      <c r="AGQ144" s="279"/>
      <c r="AGR144" s="279"/>
      <c r="AGS144" s="279"/>
      <c r="AGT144" s="279"/>
      <c r="AGU144" s="279"/>
      <c r="AGV144" s="279"/>
      <c r="AGW144" s="279"/>
      <c r="AGX144" s="279"/>
      <c r="AGY144" s="279"/>
      <c r="AGZ144" s="279"/>
      <c r="AHA144" s="279"/>
      <c r="AHB144" s="279"/>
      <c r="AHC144" s="279"/>
      <c r="AHD144" s="279"/>
      <c r="AHE144" s="279"/>
      <c r="AHF144" s="279"/>
      <c r="AHG144" s="279"/>
      <c r="AHH144" s="279"/>
      <c r="AHI144" s="279"/>
      <c r="AHJ144" s="279"/>
      <c r="AHK144" s="279"/>
      <c r="AHL144" s="279"/>
      <c r="AHM144" s="279"/>
      <c r="AHN144" s="279"/>
      <c r="AHO144" s="279"/>
      <c r="AHP144" s="279"/>
      <c r="AHQ144" s="279"/>
      <c r="AHR144" s="279"/>
      <c r="AHS144" s="279"/>
      <c r="AHT144" s="279"/>
      <c r="AHU144" s="279"/>
      <c r="AHV144" s="279"/>
      <c r="AHW144" s="279"/>
      <c r="AHX144" s="279"/>
      <c r="AHY144" s="279"/>
      <c r="AHZ144" s="279"/>
      <c r="AIA144" s="279"/>
      <c r="AIB144" s="279"/>
      <c r="AIC144" s="279"/>
      <c r="AID144" s="279"/>
      <c r="AIE144" s="279"/>
      <c r="AIF144" s="279"/>
      <c r="AIG144" s="279"/>
      <c r="AIH144" s="279"/>
      <c r="AII144" s="279"/>
      <c r="AIJ144" s="279"/>
      <c r="AIK144" s="279"/>
      <c r="AIL144" s="279"/>
      <c r="AIM144" s="279"/>
      <c r="AIN144" s="279"/>
      <c r="AIO144" s="279"/>
      <c r="AIP144" s="279"/>
      <c r="AIQ144" s="279"/>
      <c r="AIR144" s="279"/>
      <c r="AIS144" s="279"/>
      <c r="AIT144" s="279"/>
      <c r="AIU144" s="279"/>
      <c r="AIV144" s="279"/>
      <c r="AIW144" s="279"/>
      <c r="AIX144" s="279"/>
      <c r="AIY144" s="279"/>
      <c r="AIZ144" s="279"/>
      <c r="AJA144" s="279"/>
      <c r="AJB144" s="279"/>
      <c r="AJC144" s="279"/>
      <c r="AJD144" s="279"/>
      <c r="AJE144" s="279"/>
      <c r="AJF144" s="279"/>
      <c r="AJG144" s="279"/>
      <c r="AJH144" s="279"/>
      <c r="AJI144" s="279"/>
      <c r="AJJ144" s="279"/>
      <c r="AJK144" s="279"/>
      <c r="AJL144" s="279"/>
      <c r="AJM144" s="279"/>
      <c r="AJN144" s="279"/>
      <c r="AJO144" s="279"/>
      <c r="AJP144" s="279"/>
      <c r="AJQ144" s="279"/>
      <c r="AJR144" s="279"/>
      <c r="AJS144" s="279"/>
      <c r="AJT144" s="279"/>
      <c r="AJU144" s="279"/>
      <c r="AJV144" s="279"/>
      <c r="AJW144" s="279"/>
      <c r="AJX144" s="279"/>
      <c r="AJY144" s="279"/>
      <c r="AJZ144" s="279"/>
      <c r="AKA144" s="279"/>
      <c r="AKB144" s="279"/>
      <c r="AKC144" s="279"/>
      <c r="AKD144" s="279"/>
      <c r="AKE144" s="279"/>
      <c r="AKF144" s="279"/>
      <c r="AKG144" s="279"/>
      <c r="AKH144" s="279"/>
      <c r="AKI144" s="279"/>
      <c r="AKJ144" s="279"/>
      <c r="AKK144" s="279"/>
      <c r="AKL144" s="279"/>
      <c r="AKM144" s="279"/>
      <c r="AKN144" s="279"/>
      <c r="AKO144" s="279"/>
      <c r="AKP144" s="279"/>
      <c r="AKQ144" s="279"/>
      <c r="AKR144" s="279"/>
      <c r="AKS144" s="279"/>
      <c r="AKT144" s="279"/>
      <c r="AKU144" s="279"/>
      <c r="AKV144" s="279"/>
      <c r="AKW144" s="279"/>
      <c r="AKX144" s="279"/>
      <c r="AKY144" s="279"/>
      <c r="AKZ144" s="279"/>
      <c r="ALA144" s="279"/>
      <c r="ALB144" s="279"/>
      <c r="ALC144" s="279"/>
      <c r="ALD144" s="279"/>
      <c r="ALE144" s="279"/>
      <c r="ALF144" s="279"/>
      <c r="ALG144" s="279"/>
      <c r="ALH144" s="279"/>
      <c r="ALI144" s="279"/>
      <c r="ALJ144" s="279"/>
      <c r="ALK144" s="279"/>
      <c r="ALL144" s="279"/>
      <c r="ALM144" s="279"/>
      <c r="ALN144" s="279"/>
      <c r="ALO144" s="279"/>
      <c r="ALP144" s="279"/>
      <c r="ALQ144" s="279"/>
      <c r="ALR144" s="279"/>
      <c r="ALS144" s="279"/>
      <c r="ALT144" s="279"/>
      <c r="ALU144" s="279"/>
      <c r="ALV144" s="279"/>
      <c r="ALW144" s="279"/>
      <c r="ALX144" s="279"/>
      <c r="ALY144" s="279"/>
      <c r="ALZ144" s="279"/>
      <c r="AMA144" s="279"/>
      <c r="AMB144" s="279"/>
      <c r="AMC144" s="279"/>
      <c r="AMD144" s="279"/>
      <c r="AME144" s="279"/>
      <c r="AMF144" s="279"/>
      <c r="AMG144" s="279"/>
      <c r="AMH144" s="279"/>
      <c r="AMI144" s="279"/>
      <c r="AMJ144" s="279"/>
      <c r="AMK144" s="279"/>
    </row>
    <row r="145" spans="1:1025" ht="39.950000000000003" customHeight="1" thickBot="1" x14ac:dyDescent="0.25">
      <c r="B145" s="660" t="s">
        <v>9</v>
      </c>
      <c r="C145" s="661"/>
      <c r="D145" s="661"/>
      <c r="E145" s="661"/>
      <c r="F145" s="661"/>
      <c r="G145" s="661"/>
      <c r="H145" s="662"/>
    </row>
    <row r="146" spans="1:1025" ht="39.950000000000003" customHeight="1" thickBot="1" x14ac:dyDescent="0.25">
      <c r="B146" s="438" t="s">
        <v>69</v>
      </c>
      <c r="C146" s="648"/>
      <c r="D146" s="648"/>
      <c r="E146" s="649"/>
      <c r="F146" s="650" t="s">
        <v>108</v>
      </c>
      <c r="G146" s="648"/>
      <c r="H146" s="649"/>
    </row>
    <row r="147" spans="1:1025" ht="39.75" customHeight="1" thickBot="1" x14ac:dyDescent="0.25">
      <c r="B147" s="438" t="s">
        <v>107</v>
      </c>
      <c r="C147" s="439"/>
      <c r="D147" s="439"/>
      <c r="E147" s="439"/>
      <c r="F147" s="439"/>
      <c r="G147" s="440"/>
      <c r="H147" s="121">
        <v>0</v>
      </c>
    </row>
    <row r="148" spans="1:1025" ht="30" customHeight="1" thickBot="1" x14ac:dyDescent="0.25">
      <c r="B148" s="35"/>
      <c r="C148" s="25"/>
      <c r="D148" s="26"/>
      <c r="E148" s="26"/>
      <c r="F148" s="8"/>
      <c r="G148" s="27"/>
      <c r="H148" s="36"/>
    </row>
    <row r="149" spans="1:1025" ht="39.950000000000003" customHeight="1" thickBot="1" x14ac:dyDescent="0.25">
      <c r="B149" s="666" t="s">
        <v>89</v>
      </c>
      <c r="C149" s="667"/>
      <c r="D149" s="667"/>
      <c r="E149" s="667"/>
      <c r="F149" s="667"/>
      <c r="G149" s="667"/>
      <c r="H149" s="668"/>
    </row>
    <row r="150" spans="1:1025" ht="39.950000000000003" customHeight="1" x14ac:dyDescent="0.2">
      <c r="B150" s="14" t="s">
        <v>87</v>
      </c>
      <c r="C150" s="15" t="s">
        <v>94</v>
      </c>
      <c r="D150" s="16" t="s">
        <v>3</v>
      </c>
      <c r="E150" s="16" t="s">
        <v>4</v>
      </c>
      <c r="F150" s="16" t="s">
        <v>5</v>
      </c>
      <c r="G150" s="16" t="s">
        <v>16</v>
      </c>
      <c r="H150" s="17" t="s">
        <v>7</v>
      </c>
    </row>
    <row r="151" spans="1:1025" ht="89.25" x14ac:dyDescent="0.2">
      <c r="B151" s="20">
        <v>1</v>
      </c>
      <c r="C151" s="21" t="s">
        <v>21</v>
      </c>
      <c r="D151" s="7"/>
      <c r="E151" s="7"/>
      <c r="F151" s="9"/>
      <c r="G151" s="21" t="s">
        <v>20</v>
      </c>
      <c r="H151" s="22"/>
    </row>
    <row r="152" spans="1:1025" ht="89.25" x14ac:dyDescent="0.2">
      <c r="B152" s="28" t="s">
        <v>22</v>
      </c>
      <c r="C152" s="21" t="s">
        <v>23</v>
      </c>
      <c r="D152" s="7"/>
      <c r="E152" s="7"/>
      <c r="F152" s="9"/>
      <c r="G152" s="21" t="s">
        <v>20</v>
      </c>
      <c r="H152" s="22"/>
    </row>
    <row r="153" spans="1:1025" ht="89.25" x14ac:dyDescent="0.2">
      <c r="B153" s="262" t="s">
        <v>24</v>
      </c>
      <c r="C153" s="10" t="s">
        <v>25</v>
      </c>
      <c r="D153" s="7"/>
      <c r="E153" s="7"/>
      <c r="F153" s="9"/>
      <c r="G153" s="21" t="s">
        <v>20</v>
      </c>
      <c r="H153" s="22"/>
    </row>
    <row r="154" spans="1:1025" ht="89.25" x14ac:dyDescent="0.2">
      <c r="B154" s="263">
        <v>2</v>
      </c>
      <c r="C154" s="10" t="s">
        <v>26</v>
      </c>
      <c r="D154" s="7"/>
      <c r="E154" s="7"/>
      <c r="F154" s="9"/>
      <c r="G154" s="21" t="s">
        <v>20</v>
      </c>
      <c r="H154" s="22"/>
    </row>
    <row r="155" spans="1:1025" ht="165" customHeight="1" x14ac:dyDescent="0.2">
      <c r="B155" s="263">
        <v>3</v>
      </c>
      <c r="C155" s="72" t="s">
        <v>106</v>
      </c>
      <c r="D155" s="9"/>
      <c r="E155" s="7"/>
      <c r="F155" s="7"/>
      <c r="G155" s="37" t="s">
        <v>105</v>
      </c>
      <c r="H155" s="22"/>
    </row>
    <row r="156" spans="1:1025" ht="98.25" customHeight="1" x14ac:dyDescent="0.2">
      <c r="B156" s="262" t="s">
        <v>27</v>
      </c>
      <c r="C156" s="10" t="s">
        <v>23</v>
      </c>
      <c r="D156" s="9"/>
      <c r="E156" s="7"/>
      <c r="F156" s="7"/>
      <c r="G156" s="21" t="s">
        <v>20</v>
      </c>
      <c r="H156" s="22"/>
    </row>
    <row r="157" spans="1:1025" ht="98.25" customHeight="1" x14ac:dyDescent="0.2">
      <c r="B157" s="262" t="s">
        <v>28</v>
      </c>
      <c r="C157" s="10" t="s">
        <v>25</v>
      </c>
      <c r="D157" s="9"/>
      <c r="E157" s="7"/>
      <c r="F157" s="7"/>
      <c r="G157" s="21" t="s">
        <v>20</v>
      </c>
      <c r="H157" s="22"/>
    </row>
    <row r="158" spans="1:1025" ht="98.25" customHeight="1" thickBot="1" x14ac:dyDescent="0.25">
      <c r="B158" s="264">
        <v>4</v>
      </c>
      <c r="C158" s="73" t="s">
        <v>29</v>
      </c>
      <c r="D158" s="23"/>
      <c r="E158" s="19"/>
      <c r="F158" s="19"/>
      <c r="G158" s="312" t="s">
        <v>20</v>
      </c>
      <c r="H158" s="24"/>
    </row>
    <row r="159" spans="1:1025" customFormat="1" ht="148.5" customHeight="1" x14ac:dyDescent="0.25">
      <c r="A159" s="279"/>
      <c r="B159" s="300">
        <v>5</v>
      </c>
      <c r="C159" s="301" t="s">
        <v>238</v>
      </c>
      <c r="D159" s="302"/>
      <c r="E159" s="303"/>
      <c r="F159" s="304"/>
      <c r="G159" s="311" t="s">
        <v>253</v>
      </c>
      <c r="H159" s="305"/>
      <c r="I159" s="279"/>
      <c r="J159" s="279"/>
      <c r="K159" s="279"/>
      <c r="L159" s="279"/>
      <c r="M159" s="279"/>
      <c r="N159" s="279"/>
      <c r="O159" s="279"/>
      <c r="P159" s="279"/>
      <c r="Q159" s="279"/>
      <c r="R159" s="279"/>
      <c r="S159" s="279"/>
      <c r="T159" s="279"/>
      <c r="U159" s="279"/>
      <c r="V159" s="279"/>
      <c r="W159" s="279"/>
      <c r="X159" s="279"/>
      <c r="Y159" s="279"/>
      <c r="Z159" s="279"/>
      <c r="AA159" s="279"/>
      <c r="AB159" s="279"/>
      <c r="AC159" s="279"/>
      <c r="AD159" s="279"/>
      <c r="AE159" s="279"/>
      <c r="AF159" s="279"/>
      <c r="AG159" s="279"/>
      <c r="AH159" s="279"/>
      <c r="AI159" s="279"/>
      <c r="AJ159" s="279"/>
      <c r="AK159" s="279"/>
      <c r="AL159" s="279"/>
      <c r="AM159" s="279"/>
      <c r="AN159" s="279"/>
      <c r="AO159" s="279"/>
      <c r="AP159" s="279"/>
      <c r="AQ159" s="279"/>
      <c r="AR159" s="279"/>
      <c r="AS159" s="279"/>
      <c r="AT159" s="279"/>
      <c r="AU159" s="279"/>
      <c r="AV159" s="279"/>
      <c r="AW159" s="279"/>
      <c r="AX159" s="279"/>
      <c r="AY159" s="279"/>
      <c r="AZ159" s="279"/>
      <c r="BA159" s="279"/>
      <c r="BB159" s="279"/>
      <c r="BC159" s="279"/>
      <c r="BD159" s="279"/>
      <c r="BE159" s="279"/>
      <c r="BF159" s="279"/>
      <c r="BG159" s="279"/>
      <c r="BH159" s="279"/>
      <c r="BI159" s="279"/>
      <c r="BJ159" s="279"/>
      <c r="BK159" s="279"/>
      <c r="BL159" s="279"/>
      <c r="BM159" s="279"/>
      <c r="BN159" s="279"/>
      <c r="BO159" s="279"/>
      <c r="BP159" s="279"/>
      <c r="BQ159" s="279"/>
      <c r="BR159" s="279"/>
      <c r="BS159" s="279"/>
      <c r="BT159" s="279"/>
      <c r="BU159" s="279"/>
      <c r="BV159" s="279"/>
      <c r="BW159" s="279"/>
      <c r="BX159" s="279"/>
      <c r="BY159" s="279"/>
      <c r="BZ159" s="279"/>
      <c r="CA159" s="279"/>
      <c r="CB159" s="279"/>
      <c r="CC159" s="279"/>
      <c r="CD159" s="279"/>
      <c r="CE159" s="279"/>
      <c r="CF159" s="279"/>
      <c r="CG159" s="279"/>
      <c r="CH159" s="279"/>
      <c r="CI159" s="279"/>
      <c r="CJ159" s="279"/>
      <c r="CK159" s="279"/>
      <c r="CL159" s="279"/>
      <c r="CM159" s="279"/>
      <c r="CN159" s="279"/>
      <c r="CO159" s="279"/>
      <c r="CP159" s="279"/>
      <c r="CQ159" s="279"/>
      <c r="CR159" s="279"/>
      <c r="CS159" s="279"/>
      <c r="CT159" s="279"/>
      <c r="CU159" s="279"/>
      <c r="CV159" s="279"/>
      <c r="CW159" s="279"/>
      <c r="CX159" s="279"/>
      <c r="CY159" s="279"/>
      <c r="CZ159" s="279"/>
      <c r="DA159" s="279"/>
      <c r="DB159" s="279"/>
      <c r="DC159" s="279"/>
      <c r="DD159" s="279"/>
      <c r="DE159" s="279"/>
      <c r="DF159" s="279"/>
      <c r="DG159" s="279"/>
      <c r="DH159" s="279"/>
      <c r="DI159" s="279"/>
      <c r="DJ159" s="279"/>
      <c r="DK159" s="279"/>
      <c r="DL159" s="279"/>
      <c r="DM159" s="279"/>
      <c r="DN159" s="279"/>
      <c r="DO159" s="279"/>
      <c r="DP159" s="279"/>
      <c r="DQ159" s="279"/>
      <c r="DR159" s="279"/>
      <c r="DS159" s="279"/>
      <c r="DT159" s="279"/>
      <c r="DU159" s="279"/>
      <c r="DV159" s="279"/>
      <c r="DW159" s="279"/>
      <c r="DX159" s="279"/>
      <c r="DY159" s="279"/>
      <c r="DZ159" s="279"/>
      <c r="EA159" s="279"/>
      <c r="EB159" s="279"/>
      <c r="EC159" s="279"/>
      <c r="ED159" s="279"/>
      <c r="EE159" s="279"/>
      <c r="EF159" s="279"/>
      <c r="EG159" s="279"/>
      <c r="EH159" s="279"/>
      <c r="EI159" s="279"/>
      <c r="EJ159" s="279"/>
      <c r="EK159" s="279"/>
      <c r="EL159" s="279"/>
      <c r="EM159" s="279"/>
      <c r="EN159" s="279"/>
      <c r="EO159" s="279"/>
      <c r="EP159" s="279"/>
      <c r="EQ159" s="279"/>
      <c r="ER159" s="279"/>
      <c r="ES159" s="279"/>
      <c r="ET159" s="279"/>
      <c r="EU159" s="279"/>
      <c r="EV159" s="279"/>
      <c r="EW159" s="279"/>
      <c r="EX159" s="279"/>
      <c r="EY159" s="279"/>
      <c r="EZ159" s="279"/>
      <c r="FA159" s="279"/>
      <c r="FB159" s="279"/>
      <c r="FC159" s="279"/>
      <c r="FD159" s="279"/>
      <c r="FE159" s="279"/>
      <c r="FF159" s="279"/>
      <c r="FG159" s="279"/>
      <c r="FH159" s="279"/>
      <c r="FI159" s="279"/>
      <c r="FJ159" s="279"/>
      <c r="FK159" s="279"/>
      <c r="FL159" s="279"/>
      <c r="FM159" s="279"/>
      <c r="FN159" s="279"/>
      <c r="FO159" s="279"/>
      <c r="FP159" s="279"/>
      <c r="FQ159" s="279"/>
      <c r="FR159" s="279"/>
      <c r="FS159" s="279"/>
      <c r="FT159" s="279"/>
      <c r="FU159" s="279"/>
      <c r="FV159" s="279"/>
      <c r="FW159" s="279"/>
      <c r="FX159" s="279"/>
      <c r="FY159" s="279"/>
      <c r="FZ159" s="279"/>
      <c r="GA159" s="279"/>
      <c r="GB159" s="279"/>
      <c r="GC159" s="279"/>
      <c r="GD159" s="279"/>
      <c r="GE159" s="279"/>
      <c r="GF159" s="279"/>
      <c r="GG159" s="279"/>
      <c r="GH159" s="279"/>
      <c r="GI159" s="279"/>
      <c r="GJ159" s="279"/>
      <c r="GK159" s="279"/>
      <c r="GL159" s="279"/>
      <c r="GM159" s="279"/>
      <c r="GN159" s="279"/>
      <c r="GO159" s="279"/>
      <c r="GP159" s="279"/>
      <c r="GQ159" s="279"/>
      <c r="GR159" s="279"/>
      <c r="GS159" s="279"/>
      <c r="GT159" s="279"/>
      <c r="GU159" s="279"/>
      <c r="GV159" s="279"/>
      <c r="GW159" s="279"/>
      <c r="GX159" s="279"/>
      <c r="GY159" s="279"/>
      <c r="GZ159" s="279"/>
      <c r="HA159" s="279"/>
      <c r="HB159" s="279"/>
      <c r="HC159" s="279"/>
      <c r="HD159" s="279"/>
      <c r="HE159" s="279"/>
      <c r="HF159" s="279"/>
      <c r="HG159" s="279"/>
      <c r="HH159" s="279"/>
      <c r="HI159" s="279"/>
      <c r="HJ159" s="279"/>
      <c r="HK159" s="279"/>
      <c r="HL159" s="279"/>
      <c r="HM159" s="279"/>
      <c r="HN159" s="279"/>
      <c r="HO159" s="279"/>
      <c r="HP159" s="279"/>
      <c r="HQ159" s="279"/>
      <c r="HR159" s="279"/>
      <c r="HS159" s="279"/>
      <c r="HT159" s="279"/>
      <c r="HU159" s="279"/>
      <c r="HV159" s="279"/>
      <c r="HW159" s="279"/>
      <c r="HX159" s="279"/>
      <c r="HY159" s="279"/>
      <c r="HZ159" s="279"/>
      <c r="IA159" s="279"/>
      <c r="IB159" s="279"/>
      <c r="IC159" s="279"/>
      <c r="ID159" s="279"/>
      <c r="IE159" s="279"/>
      <c r="IF159" s="279"/>
      <c r="IG159" s="279"/>
      <c r="IH159" s="279"/>
      <c r="II159" s="279"/>
      <c r="IJ159" s="279"/>
      <c r="IK159" s="279"/>
      <c r="IL159" s="279"/>
      <c r="IM159" s="279"/>
      <c r="IN159" s="279"/>
      <c r="IO159" s="279"/>
      <c r="IP159" s="279"/>
      <c r="IQ159" s="279"/>
      <c r="IR159" s="279"/>
      <c r="IS159" s="279"/>
      <c r="IT159" s="279"/>
      <c r="IU159" s="279"/>
      <c r="IV159" s="279"/>
      <c r="IW159" s="279"/>
      <c r="IX159" s="279"/>
      <c r="IY159" s="279"/>
      <c r="IZ159" s="279"/>
      <c r="JA159" s="279"/>
      <c r="JB159" s="279"/>
      <c r="JC159" s="279"/>
      <c r="JD159" s="279"/>
      <c r="JE159" s="279"/>
      <c r="JF159" s="279"/>
      <c r="JG159" s="279"/>
      <c r="JH159" s="279"/>
      <c r="JI159" s="279"/>
      <c r="JJ159" s="279"/>
      <c r="JK159" s="279"/>
      <c r="JL159" s="279"/>
      <c r="JM159" s="279"/>
      <c r="JN159" s="279"/>
      <c r="JO159" s="279"/>
      <c r="JP159" s="279"/>
      <c r="JQ159" s="279"/>
      <c r="JR159" s="279"/>
      <c r="JS159" s="279"/>
      <c r="JT159" s="279"/>
      <c r="JU159" s="279"/>
      <c r="JV159" s="279"/>
      <c r="JW159" s="279"/>
      <c r="JX159" s="279"/>
      <c r="JY159" s="279"/>
      <c r="JZ159" s="279"/>
      <c r="KA159" s="279"/>
      <c r="KB159" s="279"/>
      <c r="KC159" s="279"/>
      <c r="KD159" s="279"/>
      <c r="KE159" s="279"/>
      <c r="KF159" s="279"/>
      <c r="KG159" s="279"/>
      <c r="KH159" s="279"/>
      <c r="KI159" s="279"/>
      <c r="KJ159" s="279"/>
      <c r="KK159" s="279"/>
      <c r="KL159" s="279"/>
      <c r="KM159" s="279"/>
      <c r="KN159" s="279"/>
      <c r="KO159" s="279"/>
      <c r="KP159" s="279"/>
      <c r="KQ159" s="279"/>
      <c r="KR159" s="279"/>
      <c r="KS159" s="279"/>
      <c r="KT159" s="279"/>
      <c r="KU159" s="279"/>
      <c r="KV159" s="279"/>
      <c r="KW159" s="279"/>
      <c r="KX159" s="279"/>
      <c r="KY159" s="279"/>
      <c r="KZ159" s="279"/>
      <c r="LA159" s="279"/>
      <c r="LB159" s="279"/>
      <c r="LC159" s="279"/>
      <c r="LD159" s="279"/>
      <c r="LE159" s="279"/>
      <c r="LF159" s="279"/>
      <c r="LG159" s="279"/>
      <c r="LH159" s="279"/>
      <c r="LI159" s="279"/>
      <c r="LJ159" s="279"/>
      <c r="LK159" s="279"/>
      <c r="LL159" s="279"/>
      <c r="LM159" s="279"/>
      <c r="LN159" s="279"/>
      <c r="LO159" s="279"/>
      <c r="LP159" s="279"/>
      <c r="LQ159" s="279"/>
      <c r="LR159" s="279"/>
      <c r="LS159" s="279"/>
      <c r="LT159" s="279"/>
      <c r="LU159" s="279"/>
      <c r="LV159" s="279"/>
      <c r="LW159" s="279"/>
      <c r="LX159" s="279"/>
      <c r="LY159" s="279"/>
      <c r="LZ159" s="279"/>
      <c r="MA159" s="279"/>
      <c r="MB159" s="279"/>
      <c r="MC159" s="279"/>
      <c r="MD159" s="279"/>
      <c r="ME159" s="279"/>
      <c r="MF159" s="279"/>
      <c r="MG159" s="279"/>
      <c r="MH159" s="279"/>
      <c r="MI159" s="279"/>
      <c r="MJ159" s="279"/>
      <c r="MK159" s="279"/>
      <c r="ML159" s="279"/>
      <c r="MM159" s="279"/>
      <c r="MN159" s="279"/>
      <c r="MO159" s="279"/>
      <c r="MP159" s="279"/>
      <c r="MQ159" s="279"/>
      <c r="MR159" s="279"/>
      <c r="MS159" s="279"/>
      <c r="MT159" s="279"/>
      <c r="MU159" s="279"/>
      <c r="MV159" s="279"/>
      <c r="MW159" s="279"/>
      <c r="MX159" s="279"/>
      <c r="MY159" s="279"/>
      <c r="MZ159" s="279"/>
      <c r="NA159" s="279"/>
      <c r="NB159" s="279"/>
      <c r="NC159" s="279"/>
      <c r="ND159" s="279"/>
      <c r="NE159" s="279"/>
      <c r="NF159" s="279"/>
      <c r="NG159" s="279"/>
      <c r="NH159" s="279"/>
      <c r="NI159" s="279"/>
      <c r="NJ159" s="279"/>
      <c r="NK159" s="279"/>
      <c r="NL159" s="279"/>
      <c r="NM159" s="279"/>
      <c r="NN159" s="279"/>
      <c r="NO159" s="279"/>
      <c r="NP159" s="279"/>
      <c r="NQ159" s="279"/>
      <c r="NR159" s="279"/>
      <c r="NS159" s="279"/>
      <c r="NT159" s="279"/>
      <c r="NU159" s="279"/>
      <c r="NV159" s="279"/>
      <c r="NW159" s="279"/>
      <c r="NX159" s="279"/>
      <c r="NY159" s="279"/>
      <c r="NZ159" s="279"/>
      <c r="OA159" s="279"/>
      <c r="OB159" s="279"/>
      <c r="OC159" s="279"/>
      <c r="OD159" s="279"/>
      <c r="OE159" s="279"/>
      <c r="OF159" s="279"/>
      <c r="OG159" s="279"/>
      <c r="OH159" s="279"/>
      <c r="OI159" s="279"/>
      <c r="OJ159" s="279"/>
      <c r="OK159" s="279"/>
      <c r="OL159" s="279"/>
      <c r="OM159" s="279"/>
      <c r="ON159" s="279"/>
      <c r="OO159" s="279"/>
      <c r="OP159" s="279"/>
      <c r="OQ159" s="279"/>
      <c r="OR159" s="279"/>
      <c r="OS159" s="279"/>
      <c r="OT159" s="279"/>
      <c r="OU159" s="279"/>
      <c r="OV159" s="279"/>
      <c r="OW159" s="279"/>
      <c r="OX159" s="279"/>
      <c r="OY159" s="279"/>
      <c r="OZ159" s="279"/>
      <c r="PA159" s="279"/>
      <c r="PB159" s="279"/>
      <c r="PC159" s="279"/>
      <c r="PD159" s="279"/>
      <c r="PE159" s="279"/>
      <c r="PF159" s="279"/>
      <c r="PG159" s="279"/>
      <c r="PH159" s="279"/>
      <c r="PI159" s="279"/>
      <c r="PJ159" s="279"/>
      <c r="PK159" s="279"/>
      <c r="PL159" s="279"/>
      <c r="PM159" s="279"/>
      <c r="PN159" s="279"/>
      <c r="PO159" s="279"/>
      <c r="PP159" s="279"/>
      <c r="PQ159" s="279"/>
      <c r="PR159" s="279"/>
      <c r="PS159" s="279"/>
      <c r="PT159" s="279"/>
      <c r="PU159" s="279"/>
      <c r="PV159" s="279"/>
      <c r="PW159" s="279"/>
      <c r="PX159" s="279"/>
      <c r="PY159" s="279"/>
      <c r="PZ159" s="279"/>
      <c r="QA159" s="279"/>
      <c r="QB159" s="279"/>
      <c r="QC159" s="279"/>
      <c r="QD159" s="279"/>
      <c r="QE159" s="279"/>
      <c r="QF159" s="279"/>
      <c r="QG159" s="279"/>
      <c r="QH159" s="279"/>
      <c r="QI159" s="279"/>
      <c r="QJ159" s="279"/>
      <c r="QK159" s="279"/>
      <c r="QL159" s="279"/>
      <c r="QM159" s="279"/>
      <c r="QN159" s="279"/>
      <c r="QO159" s="279"/>
      <c r="QP159" s="279"/>
      <c r="QQ159" s="279"/>
      <c r="QR159" s="279"/>
      <c r="QS159" s="279"/>
      <c r="QT159" s="279"/>
      <c r="QU159" s="279"/>
      <c r="QV159" s="279"/>
      <c r="QW159" s="279"/>
      <c r="QX159" s="279"/>
      <c r="QY159" s="279"/>
      <c r="QZ159" s="279"/>
      <c r="RA159" s="279"/>
      <c r="RB159" s="279"/>
      <c r="RC159" s="279"/>
      <c r="RD159" s="279"/>
      <c r="RE159" s="279"/>
      <c r="RF159" s="279"/>
      <c r="RG159" s="279"/>
      <c r="RH159" s="279"/>
      <c r="RI159" s="279"/>
      <c r="RJ159" s="279"/>
      <c r="RK159" s="279"/>
      <c r="RL159" s="279"/>
      <c r="RM159" s="279"/>
      <c r="RN159" s="279"/>
      <c r="RO159" s="279"/>
      <c r="RP159" s="279"/>
      <c r="RQ159" s="279"/>
      <c r="RR159" s="279"/>
      <c r="RS159" s="279"/>
      <c r="RT159" s="279"/>
      <c r="RU159" s="279"/>
      <c r="RV159" s="279"/>
      <c r="RW159" s="279"/>
      <c r="RX159" s="279"/>
      <c r="RY159" s="279"/>
      <c r="RZ159" s="279"/>
      <c r="SA159" s="279"/>
      <c r="SB159" s="279"/>
      <c r="SC159" s="279"/>
      <c r="SD159" s="279"/>
      <c r="SE159" s="279"/>
      <c r="SF159" s="279"/>
      <c r="SG159" s="279"/>
      <c r="SH159" s="279"/>
      <c r="SI159" s="279"/>
      <c r="SJ159" s="279"/>
      <c r="SK159" s="279"/>
      <c r="SL159" s="279"/>
      <c r="SM159" s="279"/>
      <c r="SN159" s="279"/>
      <c r="SO159" s="279"/>
      <c r="SP159" s="279"/>
      <c r="SQ159" s="279"/>
      <c r="SR159" s="279"/>
      <c r="SS159" s="279"/>
      <c r="ST159" s="279"/>
      <c r="SU159" s="279"/>
      <c r="SV159" s="279"/>
      <c r="SW159" s="279"/>
      <c r="SX159" s="279"/>
      <c r="SY159" s="279"/>
      <c r="SZ159" s="279"/>
      <c r="TA159" s="279"/>
      <c r="TB159" s="279"/>
      <c r="TC159" s="279"/>
      <c r="TD159" s="279"/>
      <c r="TE159" s="279"/>
      <c r="TF159" s="279"/>
      <c r="TG159" s="279"/>
      <c r="TH159" s="279"/>
      <c r="TI159" s="279"/>
      <c r="TJ159" s="279"/>
      <c r="TK159" s="279"/>
      <c r="TL159" s="279"/>
      <c r="TM159" s="279"/>
      <c r="TN159" s="279"/>
      <c r="TO159" s="279"/>
      <c r="TP159" s="279"/>
      <c r="TQ159" s="279"/>
      <c r="TR159" s="279"/>
      <c r="TS159" s="279"/>
      <c r="TT159" s="279"/>
      <c r="TU159" s="279"/>
      <c r="TV159" s="279"/>
      <c r="TW159" s="279"/>
      <c r="TX159" s="279"/>
      <c r="TY159" s="279"/>
      <c r="TZ159" s="279"/>
      <c r="UA159" s="279"/>
      <c r="UB159" s="279"/>
      <c r="UC159" s="279"/>
      <c r="UD159" s="279"/>
      <c r="UE159" s="279"/>
      <c r="UF159" s="279"/>
      <c r="UG159" s="279"/>
      <c r="UH159" s="279"/>
      <c r="UI159" s="279"/>
      <c r="UJ159" s="279"/>
      <c r="UK159" s="279"/>
      <c r="UL159" s="279"/>
      <c r="UM159" s="279"/>
      <c r="UN159" s="279"/>
      <c r="UO159" s="279"/>
      <c r="UP159" s="279"/>
      <c r="UQ159" s="279"/>
      <c r="UR159" s="279"/>
      <c r="US159" s="279"/>
      <c r="UT159" s="279"/>
      <c r="UU159" s="279"/>
      <c r="UV159" s="279"/>
      <c r="UW159" s="279"/>
      <c r="UX159" s="279"/>
      <c r="UY159" s="279"/>
      <c r="UZ159" s="279"/>
      <c r="VA159" s="279"/>
      <c r="VB159" s="279"/>
      <c r="VC159" s="279"/>
      <c r="VD159" s="279"/>
      <c r="VE159" s="279"/>
      <c r="VF159" s="279"/>
      <c r="VG159" s="279"/>
      <c r="VH159" s="279"/>
      <c r="VI159" s="279"/>
      <c r="VJ159" s="279"/>
      <c r="VK159" s="279"/>
      <c r="VL159" s="279"/>
      <c r="VM159" s="279"/>
      <c r="VN159" s="279"/>
      <c r="VO159" s="279"/>
      <c r="VP159" s="279"/>
      <c r="VQ159" s="279"/>
      <c r="VR159" s="279"/>
      <c r="VS159" s="279"/>
      <c r="VT159" s="279"/>
      <c r="VU159" s="279"/>
      <c r="VV159" s="279"/>
      <c r="VW159" s="279"/>
      <c r="VX159" s="279"/>
      <c r="VY159" s="279"/>
      <c r="VZ159" s="279"/>
      <c r="WA159" s="279"/>
      <c r="WB159" s="279"/>
      <c r="WC159" s="279"/>
      <c r="WD159" s="279"/>
      <c r="WE159" s="279"/>
      <c r="WF159" s="279"/>
      <c r="WG159" s="279"/>
      <c r="WH159" s="279"/>
      <c r="WI159" s="279"/>
      <c r="WJ159" s="279"/>
      <c r="WK159" s="279"/>
      <c r="WL159" s="279"/>
      <c r="WM159" s="279"/>
      <c r="WN159" s="279"/>
      <c r="WO159" s="279"/>
      <c r="WP159" s="279"/>
      <c r="WQ159" s="279"/>
      <c r="WR159" s="279"/>
      <c r="WS159" s="279"/>
      <c r="WT159" s="279"/>
      <c r="WU159" s="279"/>
      <c r="WV159" s="279"/>
      <c r="WW159" s="279"/>
      <c r="WX159" s="279"/>
      <c r="WY159" s="279"/>
      <c r="WZ159" s="279"/>
      <c r="XA159" s="279"/>
      <c r="XB159" s="279"/>
      <c r="XC159" s="279"/>
      <c r="XD159" s="279"/>
      <c r="XE159" s="279"/>
      <c r="XF159" s="279"/>
      <c r="XG159" s="279"/>
      <c r="XH159" s="279"/>
      <c r="XI159" s="279"/>
      <c r="XJ159" s="279"/>
      <c r="XK159" s="279"/>
      <c r="XL159" s="279"/>
      <c r="XM159" s="279"/>
      <c r="XN159" s="279"/>
      <c r="XO159" s="279"/>
      <c r="XP159" s="279"/>
      <c r="XQ159" s="279"/>
      <c r="XR159" s="279"/>
      <c r="XS159" s="279"/>
      <c r="XT159" s="279"/>
      <c r="XU159" s="279"/>
      <c r="XV159" s="279"/>
      <c r="XW159" s="279"/>
      <c r="XX159" s="279"/>
      <c r="XY159" s="279"/>
      <c r="XZ159" s="279"/>
      <c r="YA159" s="279"/>
      <c r="YB159" s="279"/>
      <c r="YC159" s="279"/>
      <c r="YD159" s="279"/>
      <c r="YE159" s="279"/>
      <c r="YF159" s="279"/>
      <c r="YG159" s="279"/>
      <c r="YH159" s="279"/>
      <c r="YI159" s="279"/>
      <c r="YJ159" s="279"/>
      <c r="YK159" s="279"/>
      <c r="YL159" s="279"/>
      <c r="YM159" s="279"/>
      <c r="YN159" s="279"/>
      <c r="YO159" s="279"/>
      <c r="YP159" s="279"/>
      <c r="YQ159" s="279"/>
      <c r="YR159" s="279"/>
      <c r="YS159" s="279"/>
      <c r="YT159" s="279"/>
      <c r="YU159" s="279"/>
      <c r="YV159" s="279"/>
      <c r="YW159" s="279"/>
      <c r="YX159" s="279"/>
      <c r="YY159" s="279"/>
      <c r="YZ159" s="279"/>
      <c r="ZA159" s="279"/>
      <c r="ZB159" s="279"/>
      <c r="ZC159" s="279"/>
      <c r="ZD159" s="279"/>
      <c r="ZE159" s="279"/>
      <c r="ZF159" s="279"/>
      <c r="ZG159" s="279"/>
      <c r="ZH159" s="279"/>
      <c r="ZI159" s="279"/>
      <c r="ZJ159" s="279"/>
      <c r="ZK159" s="279"/>
      <c r="ZL159" s="279"/>
      <c r="ZM159" s="279"/>
      <c r="ZN159" s="279"/>
      <c r="ZO159" s="279"/>
      <c r="ZP159" s="279"/>
      <c r="ZQ159" s="279"/>
      <c r="ZR159" s="279"/>
      <c r="ZS159" s="279"/>
      <c r="ZT159" s="279"/>
      <c r="ZU159" s="279"/>
      <c r="ZV159" s="279"/>
      <c r="ZW159" s="279"/>
      <c r="ZX159" s="279"/>
      <c r="ZY159" s="279"/>
      <c r="ZZ159" s="279"/>
      <c r="AAA159" s="279"/>
      <c r="AAB159" s="279"/>
      <c r="AAC159" s="279"/>
      <c r="AAD159" s="279"/>
      <c r="AAE159" s="279"/>
      <c r="AAF159" s="279"/>
      <c r="AAG159" s="279"/>
      <c r="AAH159" s="279"/>
      <c r="AAI159" s="279"/>
      <c r="AAJ159" s="279"/>
      <c r="AAK159" s="279"/>
      <c r="AAL159" s="279"/>
      <c r="AAM159" s="279"/>
      <c r="AAN159" s="279"/>
      <c r="AAO159" s="279"/>
      <c r="AAP159" s="279"/>
      <c r="AAQ159" s="279"/>
      <c r="AAR159" s="279"/>
      <c r="AAS159" s="279"/>
      <c r="AAT159" s="279"/>
      <c r="AAU159" s="279"/>
      <c r="AAV159" s="279"/>
      <c r="AAW159" s="279"/>
      <c r="AAX159" s="279"/>
      <c r="AAY159" s="279"/>
      <c r="AAZ159" s="279"/>
      <c r="ABA159" s="279"/>
      <c r="ABB159" s="279"/>
      <c r="ABC159" s="279"/>
      <c r="ABD159" s="279"/>
      <c r="ABE159" s="279"/>
      <c r="ABF159" s="279"/>
      <c r="ABG159" s="279"/>
      <c r="ABH159" s="279"/>
      <c r="ABI159" s="279"/>
      <c r="ABJ159" s="279"/>
      <c r="ABK159" s="279"/>
      <c r="ABL159" s="279"/>
      <c r="ABM159" s="279"/>
      <c r="ABN159" s="279"/>
      <c r="ABO159" s="279"/>
      <c r="ABP159" s="279"/>
      <c r="ABQ159" s="279"/>
      <c r="ABR159" s="279"/>
      <c r="ABS159" s="279"/>
      <c r="ABT159" s="279"/>
      <c r="ABU159" s="279"/>
      <c r="ABV159" s="279"/>
      <c r="ABW159" s="279"/>
      <c r="ABX159" s="279"/>
      <c r="ABY159" s="279"/>
      <c r="ABZ159" s="279"/>
      <c r="ACA159" s="279"/>
      <c r="ACB159" s="279"/>
      <c r="ACC159" s="279"/>
      <c r="ACD159" s="279"/>
      <c r="ACE159" s="279"/>
      <c r="ACF159" s="279"/>
      <c r="ACG159" s="279"/>
      <c r="ACH159" s="279"/>
      <c r="ACI159" s="279"/>
      <c r="ACJ159" s="279"/>
      <c r="ACK159" s="279"/>
      <c r="ACL159" s="279"/>
      <c r="ACM159" s="279"/>
      <c r="ACN159" s="279"/>
      <c r="ACO159" s="279"/>
      <c r="ACP159" s="279"/>
      <c r="ACQ159" s="279"/>
      <c r="ACR159" s="279"/>
      <c r="ACS159" s="279"/>
      <c r="ACT159" s="279"/>
      <c r="ACU159" s="279"/>
      <c r="ACV159" s="279"/>
      <c r="ACW159" s="279"/>
      <c r="ACX159" s="279"/>
      <c r="ACY159" s="279"/>
      <c r="ACZ159" s="279"/>
      <c r="ADA159" s="279"/>
      <c r="ADB159" s="279"/>
      <c r="ADC159" s="279"/>
      <c r="ADD159" s="279"/>
      <c r="ADE159" s="279"/>
      <c r="ADF159" s="279"/>
      <c r="ADG159" s="279"/>
      <c r="ADH159" s="279"/>
      <c r="ADI159" s="279"/>
      <c r="ADJ159" s="279"/>
      <c r="ADK159" s="279"/>
      <c r="ADL159" s="279"/>
      <c r="ADM159" s="279"/>
      <c r="ADN159" s="279"/>
      <c r="ADO159" s="279"/>
      <c r="ADP159" s="279"/>
      <c r="ADQ159" s="279"/>
      <c r="ADR159" s="279"/>
      <c r="ADS159" s="279"/>
      <c r="ADT159" s="279"/>
      <c r="ADU159" s="279"/>
      <c r="ADV159" s="279"/>
      <c r="ADW159" s="279"/>
      <c r="ADX159" s="279"/>
      <c r="ADY159" s="279"/>
      <c r="ADZ159" s="279"/>
      <c r="AEA159" s="279"/>
      <c r="AEB159" s="279"/>
      <c r="AEC159" s="279"/>
      <c r="AED159" s="279"/>
      <c r="AEE159" s="279"/>
      <c r="AEF159" s="279"/>
      <c r="AEG159" s="279"/>
      <c r="AEH159" s="279"/>
      <c r="AEI159" s="279"/>
      <c r="AEJ159" s="279"/>
      <c r="AEK159" s="279"/>
      <c r="AEL159" s="279"/>
      <c r="AEM159" s="279"/>
      <c r="AEN159" s="279"/>
      <c r="AEO159" s="279"/>
      <c r="AEP159" s="279"/>
      <c r="AEQ159" s="279"/>
      <c r="AER159" s="279"/>
      <c r="AES159" s="279"/>
      <c r="AET159" s="279"/>
      <c r="AEU159" s="279"/>
      <c r="AEV159" s="279"/>
      <c r="AEW159" s="279"/>
      <c r="AEX159" s="279"/>
      <c r="AEY159" s="279"/>
      <c r="AEZ159" s="279"/>
      <c r="AFA159" s="279"/>
      <c r="AFB159" s="279"/>
      <c r="AFC159" s="279"/>
      <c r="AFD159" s="279"/>
      <c r="AFE159" s="279"/>
      <c r="AFF159" s="279"/>
      <c r="AFG159" s="279"/>
      <c r="AFH159" s="279"/>
      <c r="AFI159" s="279"/>
      <c r="AFJ159" s="279"/>
      <c r="AFK159" s="279"/>
      <c r="AFL159" s="279"/>
      <c r="AFM159" s="279"/>
      <c r="AFN159" s="279"/>
      <c r="AFO159" s="279"/>
      <c r="AFP159" s="279"/>
      <c r="AFQ159" s="279"/>
      <c r="AFR159" s="279"/>
      <c r="AFS159" s="279"/>
      <c r="AFT159" s="279"/>
      <c r="AFU159" s="279"/>
      <c r="AFV159" s="279"/>
      <c r="AFW159" s="279"/>
      <c r="AFX159" s="279"/>
      <c r="AFY159" s="279"/>
      <c r="AFZ159" s="279"/>
      <c r="AGA159" s="279"/>
      <c r="AGB159" s="279"/>
      <c r="AGC159" s="279"/>
      <c r="AGD159" s="279"/>
      <c r="AGE159" s="279"/>
      <c r="AGF159" s="279"/>
      <c r="AGG159" s="279"/>
      <c r="AGH159" s="279"/>
      <c r="AGI159" s="279"/>
      <c r="AGJ159" s="279"/>
      <c r="AGK159" s="279"/>
      <c r="AGL159" s="279"/>
      <c r="AGM159" s="279"/>
      <c r="AGN159" s="279"/>
      <c r="AGO159" s="279"/>
      <c r="AGP159" s="279"/>
      <c r="AGQ159" s="279"/>
      <c r="AGR159" s="279"/>
      <c r="AGS159" s="279"/>
      <c r="AGT159" s="279"/>
      <c r="AGU159" s="279"/>
      <c r="AGV159" s="279"/>
      <c r="AGW159" s="279"/>
      <c r="AGX159" s="279"/>
      <c r="AGY159" s="279"/>
      <c r="AGZ159" s="279"/>
      <c r="AHA159" s="279"/>
      <c r="AHB159" s="279"/>
      <c r="AHC159" s="279"/>
      <c r="AHD159" s="279"/>
      <c r="AHE159" s="279"/>
      <c r="AHF159" s="279"/>
      <c r="AHG159" s="279"/>
      <c r="AHH159" s="279"/>
      <c r="AHI159" s="279"/>
      <c r="AHJ159" s="279"/>
      <c r="AHK159" s="279"/>
      <c r="AHL159" s="279"/>
      <c r="AHM159" s="279"/>
      <c r="AHN159" s="279"/>
      <c r="AHO159" s="279"/>
      <c r="AHP159" s="279"/>
      <c r="AHQ159" s="279"/>
      <c r="AHR159" s="279"/>
      <c r="AHS159" s="279"/>
      <c r="AHT159" s="279"/>
      <c r="AHU159" s="279"/>
      <c r="AHV159" s="279"/>
      <c r="AHW159" s="279"/>
      <c r="AHX159" s="279"/>
      <c r="AHY159" s="279"/>
      <c r="AHZ159" s="279"/>
      <c r="AIA159" s="279"/>
      <c r="AIB159" s="279"/>
      <c r="AIC159" s="279"/>
      <c r="AID159" s="279"/>
      <c r="AIE159" s="279"/>
      <c r="AIF159" s="279"/>
      <c r="AIG159" s="279"/>
      <c r="AIH159" s="279"/>
      <c r="AII159" s="279"/>
      <c r="AIJ159" s="279"/>
      <c r="AIK159" s="279"/>
      <c r="AIL159" s="279"/>
      <c r="AIM159" s="279"/>
      <c r="AIN159" s="279"/>
      <c r="AIO159" s="279"/>
      <c r="AIP159" s="279"/>
      <c r="AIQ159" s="279"/>
      <c r="AIR159" s="279"/>
      <c r="AIS159" s="279"/>
      <c r="AIT159" s="279"/>
      <c r="AIU159" s="279"/>
      <c r="AIV159" s="279"/>
      <c r="AIW159" s="279"/>
      <c r="AIX159" s="279"/>
      <c r="AIY159" s="279"/>
      <c r="AIZ159" s="279"/>
      <c r="AJA159" s="279"/>
      <c r="AJB159" s="279"/>
      <c r="AJC159" s="279"/>
      <c r="AJD159" s="279"/>
      <c r="AJE159" s="279"/>
      <c r="AJF159" s="279"/>
      <c r="AJG159" s="279"/>
      <c r="AJH159" s="279"/>
      <c r="AJI159" s="279"/>
      <c r="AJJ159" s="279"/>
      <c r="AJK159" s="279"/>
      <c r="AJL159" s="279"/>
      <c r="AJM159" s="279"/>
      <c r="AJN159" s="279"/>
      <c r="AJO159" s="279"/>
      <c r="AJP159" s="279"/>
      <c r="AJQ159" s="279"/>
      <c r="AJR159" s="279"/>
      <c r="AJS159" s="279"/>
      <c r="AJT159" s="279"/>
      <c r="AJU159" s="279"/>
      <c r="AJV159" s="279"/>
      <c r="AJW159" s="279"/>
      <c r="AJX159" s="279"/>
      <c r="AJY159" s="279"/>
      <c r="AJZ159" s="279"/>
      <c r="AKA159" s="279"/>
      <c r="AKB159" s="279"/>
      <c r="AKC159" s="279"/>
      <c r="AKD159" s="279"/>
      <c r="AKE159" s="279"/>
      <c r="AKF159" s="279"/>
      <c r="AKG159" s="279"/>
      <c r="AKH159" s="279"/>
      <c r="AKI159" s="279"/>
      <c r="AKJ159" s="279"/>
      <c r="AKK159" s="279"/>
      <c r="AKL159" s="279"/>
      <c r="AKM159" s="279"/>
      <c r="AKN159" s="279"/>
      <c r="AKO159" s="279"/>
      <c r="AKP159" s="279"/>
      <c r="AKQ159" s="279"/>
      <c r="AKR159" s="279"/>
      <c r="AKS159" s="279"/>
      <c r="AKT159" s="279"/>
      <c r="AKU159" s="279"/>
      <c r="AKV159" s="279"/>
      <c r="AKW159" s="279"/>
      <c r="AKX159" s="279"/>
      <c r="AKY159" s="279"/>
      <c r="AKZ159" s="279"/>
      <c r="ALA159" s="279"/>
      <c r="ALB159" s="279"/>
      <c r="ALC159" s="279"/>
      <c r="ALD159" s="279"/>
      <c r="ALE159" s="279"/>
      <c r="ALF159" s="279"/>
      <c r="ALG159" s="279"/>
      <c r="ALH159" s="279"/>
      <c r="ALI159" s="279"/>
      <c r="ALJ159" s="279"/>
      <c r="ALK159" s="279"/>
      <c r="ALL159" s="279"/>
      <c r="ALM159" s="279"/>
      <c r="ALN159" s="279"/>
      <c r="ALO159" s="279"/>
      <c r="ALP159" s="279"/>
      <c r="ALQ159" s="279"/>
      <c r="ALR159" s="279"/>
      <c r="ALS159" s="279"/>
      <c r="ALT159" s="279"/>
      <c r="ALU159" s="279"/>
      <c r="ALV159" s="279"/>
      <c r="ALW159" s="279"/>
      <c r="ALX159" s="279"/>
      <c r="ALY159" s="279"/>
      <c r="ALZ159" s="279"/>
      <c r="AMA159" s="279"/>
      <c r="AMB159" s="279"/>
      <c r="AMC159" s="279"/>
      <c r="AMD159" s="279"/>
      <c r="AME159" s="279"/>
      <c r="AMF159" s="279"/>
      <c r="AMG159" s="279"/>
      <c r="AMH159" s="279"/>
      <c r="AMI159" s="279"/>
      <c r="AMJ159" s="279"/>
      <c r="AMK159" s="279"/>
    </row>
    <row r="160" spans="1:1025" customFormat="1" ht="156" customHeight="1" x14ac:dyDescent="0.25">
      <c r="A160" s="279"/>
      <c r="B160" s="306">
        <v>6</v>
      </c>
      <c r="C160" s="301" t="s">
        <v>239</v>
      </c>
      <c r="D160" s="298"/>
      <c r="E160" s="296"/>
      <c r="F160" s="294"/>
      <c r="G160" s="311" t="s">
        <v>253</v>
      </c>
      <c r="H160" s="299"/>
      <c r="I160" s="279"/>
      <c r="J160" s="279"/>
      <c r="K160" s="279"/>
      <c r="L160" s="279"/>
      <c r="M160" s="279"/>
      <c r="N160" s="279"/>
      <c r="O160" s="279"/>
      <c r="P160" s="279"/>
      <c r="Q160" s="279"/>
      <c r="R160" s="279"/>
      <c r="S160" s="279"/>
      <c r="T160" s="279"/>
      <c r="U160" s="279"/>
      <c r="V160" s="279"/>
      <c r="W160" s="279"/>
      <c r="X160" s="279"/>
      <c r="Y160" s="279"/>
      <c r="Z160" s="279"/>
      <c r="AA160" s="279"/>
      <c r="AB160" s="279"/>
      <c r="AC160" s="279"/>
      <c r="AD160" s="279"/>
      <c r="AE160" s="279"/>
      <c r="AF160" s="279"/>
      <c r="AG160" s="279"/>
      <c r="AH160" s="279"/>
      <c r="AI160" s="279"/>
      <c r="AJ160" s="279"/>
      <c r="AK160" s="279"/>
      <c r="AL160" s="279"/>
      <c r="AM160" s="279"/>
      <c r="AN160" s="279"/>
      <c r="AO160" s="279"/>
      <c r="AP160" s="279"/>
      <c r="AQ160" s="279"/>
      <c r="AR160" s="279"/>
      <c r="AS160" s="279"/>
      <c r="AT160" s="279"/>
      <c r="AU160" s="279"/>
      <c r="AV160" s="279"/>
      <c r="AW160" s="279"/>
      <c r="AX160" s="279"/>
      <c r="AY160" s="279"/>
      <c r="AZ160" s="279"/>
      <c r="BA160" s="279"/>
      <c r="BB160" s="279"/>
      <c r="BC160" s="279"/>
      <c r="BD160" s="279"/>
      <c r="BE160" s="279"/>
      <c r="BF160" s="279"/>
      <c r="BG160" s="279"/>
      <c r="BH160" s="279"/>
      <c r="BI160" s="279"/>
      <c r="BJ160" s="279"/>
      <c r="BK160" s="279"/>
      <c r="BL160" s="279"/>
      <c r="BM160" s="279"/>
      <c r="BN160" s="279"/>
      <c r="BO160" s="279"/>
      <c r="BP160" s="279"/>
      <c r="BQ160" s="279"/>
      <c r="BR160" s="279"/>
      <c r="BS160" s="279"/>
      <c r="BT160" s="279"/>
      <c r="BU160" s="279"/>
      <c r="BV160" s="279"/>
      <c r="BW160" s="279"/>
      <c r="BX160" s="279"/>
      <c r="BY160" s="279"/>
      <c r="BZ160" s="279"/>
      <c r="CA160" s="279"/>
      <c r="CB160" s="279"/>
      <c r="CC160" s="279"/>
      <c r="CD160" s="279"/>
      <c r="CE160" s="279"/>
      <c r="CF160" s="279"/>
      <c r="CG160" s="279"/>
      <c r="CH160" s="279"/>
      <c r="CI160" s="279"/>
      <c r="CJ160" s="279"/>
      <c r="CK160" s="279"/>
      <c r="CL160" s="279"/>
      <c r="CM160" s="279"/>
      <c r="CN160" s="279"/>
      <c r="CO160" s="279"/>
      <c r="CP160" s="279"/>
      <c r="CQ160" s="279"/>
      <c r="CR160" s="279"/>
      <c r="CS160" s="279"/>
      <c r="CT160" s="279"/>
      <c r="CU160" s="279"/>
      <c r="CV160" s="279"/>
      <c r="CW160" s="279"/>
      <c r="CX160" s="279"/>
      <c r="CY160" s="279"/>
      <c r="CZ160" s="279"/>
      <c r="DA160" s="279"/>
      <c r="DB160" s="279"/>
      <c r="DC160" s="279"/>
      <c r="DD160" s="279"/>
      <c r="DE160" s="279"/>
      <c r="DF160" s="279"/>
      <c r="DG160" s="279"/>
      <c r="DH160" s="279"/>
      <c r="DI160" s="279"/>
      <c r="DJ160" s="279"/>
      <c r="DK160" s="279"/>
      <c r="DL160" s="279"/>
      <c r="DM160" s="279"/>
      <c r="DN160" s="279"/>
      <c r="DO160" s="279"/>
      <c r="DP160" s="279"/>
      <c r="DQ160" s="279"/>
      <c r="DR160" s="279"/>
      <c r="DS160" s="279"/>
      <c r="DT160" s="279"/>
      <c r="DU160" s="279"/>
      <c r="DV160" s="279"/>
      <c r="DW160" s="279"/>
      <c r="DX160" s="279"/>
      <c r="DY160" s="279"/>
      <c r="DZ160" s="279"/>
      <c r="EA160" s="279"/>
      <c r="EB160" s="279"/>
      <c r="EC160" s="279"/>
      <c r="ED160" s="279"/>
      <c r="EE160" s="279"/>
      <c r="EF160" s="279"/>
      <c r="EG160" s="279"/>
      <c r="EH160" s="279"/>
      <c r="EI160" s="279"/>
      <c r="EJ160" s="279"/>
      <c r="EK160" s="279"/>
      <c r="EL160" s="279"/>
      <c r="EM160" s="279"/>
      <c r="EN160" s="279"/>
      <c r="EO160" s="279"/>
      <c r="EP160" s="279"/>
      <c r="EQ160" s="279"/>
      <c r="ER160" s="279"/>
      <c r="ES160" s="279"/>
      <c r="ET160" s="279"/>
      <c r="EU160" s="279"/>
      <c r="EV160" s="279"/>
      <c r="EW160" s="279"/>
      <c r="EX160" s="279"/>
      <c r="EY160" s="279"/>
      <c r="EZ160" s="279"/>
      <c r="FA160" s="279"/>
      <c r="FB160" s="279"/>
      <c r="FC160" s="279"/>
      <c r="FD160" s="279"/>
      <c r="FE160" s="279"/>
      <c r="FF160" s="279"/>
      <c r="FG160" s="279"/>
      <c r="FH160" s="279"/>
      <c r="FI160" s="279"/>
      <c r="FJ160" s="279"/>
      <c r="FK160" s="279"/>
      <c r="FL160" s="279"/>
      <c r="FM160" s="279"/>
      <c r="FN160" s="279"/>
      <c r="FO160" s="279"/>
      <c r="FP160" s="279"/>
      <c r="FQ160" s="279"/>
      <c r="FR160" s="279"/>
      <c r="FS160" s="279"/>
      <c r="FT160" s="279"/>
      <c r="FU160" s="279"/>
      <c r="FV160" s="279"/>
      <c r="FW160" s="279"/>
      <c r="FX160" s="279"/>
      <c r="FY160" s="279"/>
      <c r="FZ160" s="279"/>
      <c r="GA160" s="279"/>
      <c r="GB160" s="279"/>
      <c r="GC160" s="279"/>
      <c r="GD160" s="279"/>
      <c r="GE160" s="279"/>
      <c r="GF160" s="279"/>
      <c r="GG160" s="279"/>
      <c r="GH160" s="279"/>
      <c r="GI160" s="279"/>
      <c r="GJ160" s="279"/>
      <c r="GK160" s="279"/>
      <c r="GL160" s="279"/>
      <c r="GM160" s="279"/>
      <c r="GN160" s="279"/>
      <c r="GO160" s="279"/>
      <c r="GP160" s="279"/>
      <c r="GQ160" s="279"/>
      <c r="GR160" s="279"/>
      <c r="GS160" s="279"/>
      <c r="GT160" s="279"/>
      <c r="GU160" s="279"/>
      <c r="GV160" s="279"/>
      <c r="GW160" s="279"/>
      <c r="GX160" s="279"/>
      <c r="GY160" s="279"/>
      <c r="GZ160" s="279"/>
      <c r="HA160" s="279"/>
      <c r="HB160" s="279"/>
      <c r="HC160" s="279"/>
      <c r="HD160" s="279"/>
      <c r="HE160" s="279"/>
      <c r="HF160" s="279"/>
      <c r="HG160" s="279"/>
      <c r="HH160" s="279"/>
      <c r="HI160" s="279"/>
      <c r="HJ160" s="279"/>
      <c r="HK160" s="279"/>
      <c r="HL160" s="279"/>
      <c r="HM160" s="279"/>
      <c r="HN160" s="279"/>
      <c r="HO160" s="279"/>
      <c r="HP160" s="279"/>
      <c r="HQ160" s="279"/>
      <c r="HR160" s="279"/>
      <c r="HS160" s="279"/>
      <c r="HT160" s="279"/>
      <c r="HU160" s="279"/>
      <c r="HV160" s="279"/>
      <c r="HW160" s="279"/>
      <c r="HX160" s="279"/>
      <c r="HY160" s="279"/>
      <c r="HZ160" s="279"/>
      <c r="IA160" s="279"/>
      <c r="IB160" s="279"/>
      <c r="IC160" s="279"/>
      <c r="ID160" s="279"/>
      <c r="IE160" s="279"/>
      <c r="IF160" s="279"/>
      <c r="IG160" s="279"/>
      <c r="IH160" s="279"/>
      <c r="II160" s="279"/>
      <c r="IJ160" s="279"/>
      <c r="IK160" s="279"/>
      <c r="IL160" s="279"/>
      <c r="IM160" s="279"/>
      <c r="IN160" s="279"/>
      <c r="IO160" s="279"/>
      <c r="IP160" s="279"/>
      <c r="IQ160" s="279"/>
      <c r="IR160" s="279"/>
      <c r="IS160" s="279"/>
      <c r="IT160" s="279"/>
      <c r="IU160" s="279"/>
      <c r="IV160" s="279"/>
      <c r="IW160" s="279"/>
      <c r="IX160" s="279"/>
      <c r="IY160" s="279"/>
      <c r="IZ160" s="279"/>
      <c r="JA160" s="279"/>
      <c r="JB160" s="279"/>
      <c r="JC160" s="279"/>
      <c r="JD160" s="279"/>
      <c r="JE160" s="279"/>
      <c r="JF160" s="279"/>
      <c r="JG160" s="279"/>
      <c r="JH160" s="279"/>
      <c r="JI160" s="279"/>
      <c r="JJ160" s="279"/>
      <c r="JK160" s="279"/>
      <c r="JL160" s="279"/>
      <c r="JM160" s="279"/>
      <c r="JN160" s="279"/>
      <c r="JO160" s="279"/>
      <c r="JP160" s="279"/>
      <c r="JQ160" s="279"/>
      <c r="JR160" s="279"/>
      <c r="JS160" s="279"/>
      <c r="JT160" s="279"/>
      <c r="JU160" s="279"/>
      <c r="JV160" s="279"/>
      <c r="JW160" s="279"/>
      <c r="JX160" s="279"/>
      <c r="JY160" s="279"/>
      <c r="JZ160" s="279"/>
      <c r="KA160" s="279"/>
      <c r="KB160" s="279"/>
      <c r="KC160" s="279"/>
      <c r="KD160" s="279"/>
      <c r="KE160" s="279"/>
      <c r="KF160" s="279"/>
      <c r="KG160" s="279"/>
      <c r="KH160" s="279"/>
      <c r="KI160" s="279"/>
      <c r="KJ160" s="279"/>
      <c r="KK160" s="279"/>
      <c r="KL160" s="279"/>
      <c r="KM160" s="279"/>
      <c r="KN160" s="279"/>
      <c r="KO160" s="279"/>
      <c r="KP160" s="279"/>
      <c r="KQ160" s="279"/>
      <c r="KR160" s="279"/>
      <c r="KS160" s="279"/>
      <c r="KT160" s="279"/>
      <c r="KU160" s="279"/>
      <c r="KV160" s="279"/>
      <c r="KW160" s="279"/>
      <c r="KX160" s="279"/>
      <c r="KY160" s="279"/>
      <c r="KZ160" s="279"/>
      <c r="LA160" s="279"/>
      <c r="LB160" s="279"/>
      <c r="LC160" s="279"/>
      <c r="LD160" s="279"/>
      <c r="LE160" s="279"/>
      <c r="LF160" s="279"/>
      <c r="LG160" s="279"/>
      <c r="LH160" s="279"/>
      <c r="LI160" s="279"/>
      <c r="LJ160" s="279"/>
      <c r="LK160" s="279"/>
      <c r="LL160" s="279"/>
      <c r="LM160" s="279"/>
      <c r="LN160" s="279"/>
      <c r="LO160" s="279"/>
      <c r="LP160" s="279"/>
      <c r="LQ160" s="279"/>
      <c r="LR160" s="279"/>
      <c r="LS160" s="279"/>
      <c r="LT160" s="279"/>
      <c r="LU160" s="279"/>
      <c r="LV160" s="279"/>
      <c r="LW160" s="279"/>
      <c r="LX160" s="279"/>
      <c r="LY160" s="279"/>
      <c r="LZ160" s="279"/>
      <c r="MA160" s="279"/>
      <c r="MB160" s="279"/>
      <c r="MC160" s="279"/>
      <c r="MD160" s="279"/>
      <c r="ME160" s="279"/>
      <c r="MF160" s="279"/>
      <c r="MG160" s="279"/>
      <c r="MH160" s="279"/>
      <c r="MI160" s="279"/>
      <c r="MJ160" s="279"/>
      <c r="MK160" s="279"/>
      <c r="ML160" s="279"/>
      <c r="MM160" s="279"/>
      <c r="MN160" s="279"/>
      <c r="MO160" s="279"/>
      <c r="MP160" s="279"/>
      <c r="MQ160" s="279"/>
      <c r="MR160" s="279"/>
      <c r="MS160" s="279"/>
      <c r="MT160" s="279"/>
      <c r="MU160" s="279"/>
      <c r="MV160" s="279"/>
      <c r="MW160" s="279"/>
      <c r="MX160" s="279"/>
      <c r="MY160" s="279"/>
      <c r="MZ160" s="279"/>
      <c r="NA160" s="279"/>
      <c r="NB160" s="279"/>
      <c r="NC160" s="279"/>
      <c r="ND160" s="279"/>
      <c r="NE160" s="279"/>
      <c r="NF160" s="279"/>
      <c r="NG160" s="279"/>
      <c r="NH160" s="279"/>
      <c r="NI160" s="279"/>
      <c r="NJ160" s="279"/>
      <c r="NK160" s="279"/>
      <c r="NL160" s="279"/>
      <c r="NM160" s="279"/>
      <c r="NN160" s="279"/>
      <c r="NO160" s="279"/>
      <c r="NP160" s="279"/>
      <c r="NQ160" s="279"/>
      <c r="NR160" s="279"/>
      <c r="NS160" s="279"/>
      <c r="NT160" s="279"/>
      <c r="NU160" s="279"/>
      <c r="NV160" s="279"/>
      <c r="NW160" s="279"/>
      <c r="NX160" s="279"/>
      <c r="NY160" s="279"/>
      <c r="NZ160" s="279"/>
      <c r="OA160" s="279"/>
      <c r="OB160" s="279"/>
      <c r="OC160" s="279"/>
      <c r="OD160" s="279"/>
      <c r="OE160" s="279"/>
      <c r="OF160" s="279"/>
      <c r="OG160" s="279"/>
      <c r="OH160" s="279"/>
      <c r="OI160" s="279"/>
      <c r="OJ160" s="279"/>
      <c r="OK160" s="279"/>
      <c r="OL160" s="279"/>
      <c r="OM160" s="279"/>
      <c r="ON160" s="279"/>
      <c r="OO160" s="279"/>
      <c r="OP160" s="279"/>
      <c r="OQ160" s="279"/>
      <c r="OR160" s="279"/>
      <c r="OS160" s="279"/>
      <c r="OT160" s="279"/>
      <c r="OU160" s="279"/>
      <c r="OV160" s="279"/>
      <c r="OW160" s="279"/>
      <c r="OX160" s="279"/>
      <c r="OY160" s="279"/>
      <c r="OZ160" s="279"/>
      <c r="PA160" s="279"/>
      <c r="PB160" s="279"/>
      <c r="PC160" s="279"/>
      <c r="PD160" s="279"/>
      <c r="PE160" s="279"/>
      <c r="PF160" s="279"/>
      <c r="PG160" s="279"/>
      <c r="PH160" s="279"/>
      <c r="PI160" s="279"/>
      <c r="PJ160" s="279"/>
      <c r="PK160" s="279"/>
      <c r="PL160" s="279"/>
      <c r="PM160" s="279"/>
      <c r="PN160" s="279"/>
      <c r="PO160" s="279"/>
      <c r="PP160" s="279"/>
      <c r="PQ160" s="279"/>
      <c r="PR160" s="279"/>
      <c r="PS160" s="279"/>
      <c r="PT160" s="279"/>
      <c r="PU160" s="279"/>
      <c r="PV160" s="279"/>
      <c r="PW160" s="279"/>
      <c r="PX160" s="279"/>
      <c r="PY160" s="279"/>
      <c r="PZ160" s="279"/>
      <c r="QA160" s="279"/>
      <c r="QB160" s="279"/>
      <c r="QC160" s="279"/>
      <c r="QD160" s="279"/>
      <c r="QE160" s="279"/>
      <c r="QF160" s="279"/>
      <c r="QG160" s="279"/>
      <c r="QH160" s="279"/>
      <c r="QI160" s="279"/>
      <c r="QJ160" s="279"/>
      <c r="QK160" s="279"/>
      <c r="QL160" s="279"/>
      <c r="QM160" s="279"/>
      <c r="QN160" s="279"/>
      <c r="QO160" s="279"/>
      <c r="QP160" s="279"/>
      <c r="QQ160" s="279"/>
      <c r="QR160" s="279"/>
      <c r="QS160" s="279"/>
      <c r="QT160" s="279"/>
      <c r="QU160" s="279"/>
      <c r="QV160" s="279"/>
      <c r="QW160" s="279"/>
      <c r="QX160" s="279"/>
      <c r="QY160" s="279"/>
      <c r="QZ160" s="279"/>
      <c r="RA160" s="279"/>
      <c r="RB160" s="279"/>
      <c r="RC160" s="279"/>
      <c r="RD160" s="279"/>
      <c r="RE160" s="279"/>
      <c r="RF160" s="279"/>
      <c r="RG160" s="279"/>
      <c r="RH160" s="279"/>
      <c r="RI160" s="279"/>
      <c r="RJ160" s="279"/>
      <c r="RK160" s="279"/>
      <c r="RL160" s="279"/>
      <c r="RM160" s="279"/>
      <c r="RN160" s="279"/>
      <c r="RO160" s="279"/>
      <c r="RP160" s="279"/>
      <c r="RQ160" s="279"/>
      <c r="RR160" s="279"/>
      <c r="RS160" s="279"/>
      <c r="RT160" s="279"/>
      <c r="RU160" s="279"/>
      <c r="RV160" s="279"/>
      <c r="RW160" s="279"/>
      <c r="RX160" s="279"/>
      <c r="RY160" s="279"/>
      <c r="RZ160" s="279"/>
      <c r="SA160" s="279"/>
      <c r="SB160" s="279"/>
      <c r="SC160" s="279"/>
      <c r="SD160" s="279"/>
      <c r="SE160" s="279"/>
      <c r="SF160" s="279"/>
      <c r="SG160" s="279"/>
      <c r="SH160" s="279"/>
      <c r="SI160" s="279"/>
      <c r="SJ160" s="279"/>
      <c r="SK160" s="279"/>
      <c r="SL160" s="279"/>
      <c r="SM160" s="279"/>
      <c r="SN160" s="279"/>
      <c r="SO160" s="279"/>
      <c r="SP160" s="279"/>
      <c r="SQ160" s="279"/>
      <c r="SR160" s="279"/>
      <c r="SS160" s="279"/>
      <c r="ST160" s="279"/>
      <c r="SU160" s="279"/>
      <c r="SV160" s="279"/>
      <c r="SW160" s="279"/>
      <c r="SX160" s="279"/>
      <c r="SY160" s="279"/>
      <c r="SZ160" s="279"/>
      <c r="TA160" s="279"/>
      <c r="TB160" s="279"/>
      <c r="TC160" s="279"/>
      <c r="TD160" s="279"/>
      <c r="TE160" s="279"/>
      <c r="TF160" s="279"/>
      <c r="TG160" s="279"/>
      <c r="TH160" s="279"/>
      <c r="TI160" s="279"/>
      <c r="TJ160" s="279"/>
      <c r="TK160" s="279"/>
      <c r="TL160" s="279"/>
      <c r="TM160" s="279"/>
      <c r="TN160" s="279"/>
      <c r="TO160" s="279"/>
      <c r="TP160" s="279"/>
      <c r="TQ160" s="279"/>
      <c r="TR160" s="279"/>
      <c r="TS160" s="279"/>
      <c r="TT160" s="279"/>
      <c r="TU160" s="279"/>
      <c r="TV160" s="279"/>
      <c r="TW160" s="279"/>
      <c r="TX160" s="279"/>
      <c r="TY160" s="279"/>
      <c r="TZ160" s="279"/>
      <c r="UA160" s="279"/>
      <c r="UB160" s="279"/>
      <c r="UC160" s="279"/>
      <c r="UD160" s="279"/>
      <c r="UE160" s="279"/>
      <c r="UF160" s="279"/>
      <c r="UG160" s="279"/>
      <c r="UH160" s="279"/>
      <c r="UI160" s="279"/>
      <c r="UJ160" s="279"/>
      <c r="UK160" s="279"/>
      <c r="UL160" s="279"/>
      <c r="UM160" s="279"/>
      <c r="UN160" s="279"/>
      <c r="UO160" s="279"/>
      <c r="UP160" s="279"/>
      <c r="UQ160" s="279"/>
      <c r="UR160" s="279"/>
      <c r="US160" s="279"/>
      <c r="UT160" s="279"/>
      <c r="UU160" s="279"/>
      <c r="UV160" s="279"/>
      <c r="UW160" s="279"/>
      <c r="UX160" s="279"/>
      <c r="UY160" s="279"/>
      <c r="UZ160" s="279"/>
      <c r="VA160" s="279"/>
      <c r="VB160" s="279"/>
      <c r="VC160" s="279"/>
      <c r="VD160" s="279"/>
      <c r="VE160" s="279"/>
      <c r="VF160" s="279"/>
      <c r="VG160" s="279"/>
      <c r="VH160" s="279"/>
      <c r="VI160" s="279"/>
      <c r="VJ160" s="279"/>
      <c r="VK160" s="279"/>
      <c r="VL160" s="279"/>
      <c r="VM160" s="279"/>
      <c r="VN160" s="279"/>
      <c r="VO160" s="279"/>
      <c r="VP160" s="279"/>
      <c r="VQ160" s="279"/>
      <c r="VR160" s="279"/>
      <c r="VS160" s="279"/>
      <c r="VT160" s="279"/>
      <c r="VU160" s="279"/>
      <c r="VV160" s="279"/>
      <c r="VW160" s="279"/>
      <c r="VX160" s="279"/>
      <c r="VY160" s="279"/>
      <c r="VZ160" s="279"/>
      <c r="WA160" s="279"/>
      <c r="WB160" s="279"/>
      <c r="WC160" s="279"/>
      <c r="WD160" s="279"/>
      <c r="WE160" s="279"/>
      <c r="WF160" s="279"/>
      <c r="WG160" s="279"/>
      <c r="WH160" s="279"/>
      <c r="WI160" s="279"/>
      <c r="WJ160" s="279"/>
      <c r="WK160" s="279"/>
      <c r="WL160" s="279"/>
      <c r="WM160" s="279"/>
      <c r="WN160" s="279"/>
      <c r="WO160" s="279"/>
      <c r="WP160" s="279"/>
      <c r="WQ160" s="279"/>
      <c r="WR160" s="279"/>
      <c r="WS160" s="279"/>
      <c r="WT160" s="279"/>
      <c r="WU160" s="279"/>
      <c r="WV160" s="279"/>
      <c r="WW160" s="279"/>
      <c r="WX160" s="279"/>
      <c r="WY160" s="279"/>
      <c r="WZ160" s="279"/>
      <c r="XA160" s="279"/>
      <c r="XB160" s="279"/>
      <c r="XC160" s="279"/>
      <c r="XD160" s="279"/>
      <c r="XE160" s="279"/>
      <c r="XF160" s="279"/>
      <c r="XG160" s="279"/>
      <c r="XH160" s="279"/>
      <c r="XI160" s="279"/>
      <c r="XJ160" s="279"/>
      <c r="XK160" s="279"/>
      <c r="XL160" s="279"/>
      <c r="XM160" s="279"/>
      <c r="XN160" s="279"/>
      <c r="XO160" s="279"/>
      <c r="XP160" s="279"/>
      <c r="XQ160" s="279"/>
      <c r="XR160" s="279"/>
      <c r="XS160" s="279"/>
      <c r="XT160" s="279"/>
      <c r="XU160" s="279"/>
      <c r="XV160" s="279"/>
      <c r="XW160" s="279"/>
      <c r="XX160" s="279"/>
      <c r="XY160" s="279"/>
      <c r="XZ160" s="279"/>
      <c r="YA160" s="279"/>
      <c r="YB160" s="279"/>
      <c r="YC160" s="279"/>
      <c r="YD160" s="279"/>
      <c r="YE160" s="279"/>
      <c r="YF160" s="279"/>
      <c r="YG160" s="279"/>
      <c r="YH160" s="279"/>
      <c r="YI160" s="279"/>
      <c r="YJ160" s="279"/>
      <c r="YK160" s="279"/>
      <c r="YL160" s="279"/>
      <c r="YM160" s="279"/>
      <c r="YN160" s="279"/>
      <c r="YO160" s="279"/>
      <c r="YP160" s="279"/>
      <c r="YQ160" s="279"/>
      <c r="YR160" s="279"/>
      <c r="YS160" s="279"/>
      <c r="YT160" s="279"/>
      <c r="YU160" s="279"/>
      <c r="YV160" s="279"/>
      <c r="YW160" s="279"/>
      <c r="YX160" s="279"/>
      <c r="YY160" s="279"/>
      <c r="YZ160" s="279"/>
      <c r="ZA160" s="279"/>
      <c r="ZB160" s="279"/>
      <c r="ZC160" s="279"/>
      <c r="ZD160" s="279"/>
      <c r="ZE160" s="279"/>
      <c r="ZF160" s="279"/>
      <c r="ZG160" s="279"/>
      <c r="ZH160" s="279"/>
      <c r="ZI160" s="279"/>
      <c r="ZJ160" s="279"/>
      <c r="ZK160" s="279"/>
      <c r="ZL160" s="279"/>
      <c r="ZM160" s="279"/>
      <c r="ZN160" s="279"/>
      <c r="ZO160" s="279"/>
      <c r="ZP160" s="279"/>
      <c r="ZQ160" s="279"/>
      <c r="ZR160" s="279"/>
      <c r="ZS160" s="279"/>
      <c r="ZT160" s="279"/>
      <c r="ZU160" s="279"/>
      <c r="ZV160" s="279"/>
      <c r="ZW160" s="279"/>
      <c r="ZX160" s="279"/>
      <c r="ZY160" s="279"/>
      <c r="ZZ160" s="279"/>
      <c r="AAA160" s="279"/>
      <c r="AAB160" s="279"/>
      <c r="AAC160" s="279"/>
      <c r="AAD160" s="279"/>
      <c r="AAE160" s="279"/>
      <c r="AAF160" s="279"/>
      <c r="AAG160" s="279"/>
      <c r="AAH160" s="279"/>
      <c r="AAI160" s="279"/>
      <c r="AAJ160" s="279"/>
      <c r="AAK160" s="279"/>
      <c r="AAL160" s="279"/>
      <c r="AAM160" s="279"/>
      <c r="AAN160" s="279"/>
      <c r="AAO160" s="279"/>
      <c r="AAP160" s="279"/>
      <c r="AAQ160" s="279"/>
      <c r="AAR160" s="279"/>
      <c r="AAS160" s="279"/>
      <c r="AAT160" s="279"/>
      <c r="AAU160" s="279"/>
      <c r="AAV160" s="279"/>
      <c r="AAW160" s="279"/>
      <c r="AAX160" s="279"/>
      <c r="AAY160" s="279"/>
      <c r="AAZ160" s="279"/>
      <c r="ABA160" s="279"/>
      <c r="ABB160" s="279"/>
      <c r="ABC160" s="279"/>
      <c r="ABD160" s="279"/>
      <c r="ABE160" s="279"/>
      <c r="ABF160" s="279"/>
      <c r="ABG160" s="279"/>
      <c r="ABH160" s="279"/>
      <c r="ABI160" s="279"/>
      <c r="ABJ160" s="279"/>
      <c r="ABK160" s="279"/>
      <c r="ABL160" s="279"/>
      <c r="ABM160" s="279"/>
      <c r="ABN160" s="279"/>
      <c r="ABO160" s="279"/>
      <c r="ABP160" s="279"/>
      <c r="ABQ160" s="279"/>
      <c r="ABR160" s="279"/>
      <c r="ABS160" s="279"/>
      <c r="ABT160" s="279"/>
      <c r="ABU160" s="279"/>
      <c r="ABV160" s="279"/>
      <c r="ABW160" s="279"/>
      <c r="ABX160" s="279"/>
      <c r="ABY160" s="279"/>
      <c r="ABZ160" s="279"/>
      <c r="ACA160" s="279"/>
      <c r="ACB160" s="279"/>
      <c r="ACC160" s="279"/>
      <c r="ACD160" s="279"/>
      <c r="ACE160" s="279"/>
      <c r="ACF160" s="279"/>
      <c r="ACG160" s="279"/>
      <c r="ACH160" s="279"/>
      <c r="ACI160" s="279"/>
      <c r="ACJ160" s="279"/>
      <c r="ACK160" s="279"/>
      <c r="ACL160" s="279"/>
      <c r="ACM160" s="279"/>
      <c r="ACN160" s="279"/>
      <c r="ACO160" s="279"/>
      <c r="ACP160" s="279"/>
      <c r="ACQ160" s="279"/>
      <c r="ACR160" s="279"/>
      <c r="ACS160" s="279"/>
      <c r="ACT160" s="279"/>
      <c r="ACU160" s="279"/>
      <c r="ACV160" s="279"/>
      <c r="ACW160" s="279"/>
      <c r="ACX160" s="279"/>
      <c r="ACY160" s="279"/>
      <c r="ACZ160" s="279"/>
      <c r="ADA160" s="279"/>
      <c r="ADB160" s="279"/>
      <c r="ADC160" s="279"/>
      <c r="ADD160" s="279"/>
      <c r="ADE160" s="279"/>
      <c r="ADF160" s="279"/>
      <c r="ADG160" s="279"/>
      <c r="ADH160" s="279"/>
      <c r="ADI160" s="279"/>
      <c r="ADJ160" s="279"/>
      <c r="ADK160" s="279"/>
      <c r="ADL160" s="279"/>
      <c r="ADM160" s="279"/>
      <c r="ADN160" s="279"/>
      <c r="ADO160" s="279"/>
      <c r="ADP160" s="279"/>
      <c r="ADQ160" s="279"/>
      <c r="ADR160" s="279"/>
      <c r="ADS160" s="279"/>
      <c r="ADT160" s="279"/>
      <c r="ADU160" s="279"/>
      <c r="ADV160" s="279"/>
      <c r="ADW160" s="279"/>
      <c r="ADX160" s="279"/>
      <c r="ADY160" s="279"/>
      <c r="ADZ160" s="279"/>
      <c r="AEA160" s="279"/>
      <c r="AEB160" s="279"/>
      <c r="AEC160" s="279"/>
      <c r="AED160" s="279"/>
      <c r="AEE160" s="279"/>
      <c r="AEF160" s="279"/>
      <c r="AEG160" s="279"/>
      <c r="AEH160" s="279"/>
      <c r="AEI160" s="279"/>
      <c r="AEJ160" s="279"/>
      <c r="AEK160" s="279"/>
      <c r="AEL160" s="279"/>
      <c r="AEM160" s="279"/>
      <c r="AEN160" s="279"/>
      <c r="AEO160" s="279"/>
      <c r="AEP160" s="279"/>
      <c r="AEQ160" s="279"/>
      <c r="AER160" s="279"/>
      <c r="AES160" s="279"/>
      <c r="AET160" s="279"/>
      <c r="AEU160" s="279"/>
      <c r="AEV160" s="279"/>
      <c r="AEW160" s="279"/>
      <c r="AEX160" s="279"/>
      <c r="AEY160" s="279"/>
      <c r="AEZ160" s="279"/>
      <c r="AFA160" s="279"/>
      <c r="AFB160" s="279"/>
      <c r="AFC160" s="279"/>
      <c r="AFD160" s="279"/>
      <c r="AFE160" s="279"/>
      <c r="AFF160" s="279"/>
      <c r="AFG160" s="279"/>
      <c r="AFH160" s="279"/>
      <c r="AFI160" s="279"/>
      <c r="AFJ160" s="279"/>
      <c r="AFK160" s="279"/>
      <c r="AFL160" s="279"/>
      <c r="AFM160" s="279"/>
      <c r="AFN160" s="279"/>
      <c r="AFO160" s="279"/>
      <c r="AFP160" s="279"/>
      <c r="AFQ160" s="279"/>
      <c r="AFR160" s="279"/>
      <c r="AFS160" s="279"/>
      <c r="AFT160" s="279"/>
      <c r="AFU160" s="279"/>
      <c r="AFV160" s="279"/>
      <c r="AFW160" s="279"/>
      <c r="AFX160" s="279"/>
      <c r="AFY160" s="279"/>
      <c r="AFZ160" s="279"/>
      <c r="AGA160" s="279"/>
      <c r="AGB160" s="279"/>
      <c r="AGC160" s="279"/>
      <c r="AGD160" s="279"/>
      <c r="AGE160" s="279"/>
      <c r="AGF160" s="279"/>
      <c r="AGG160" s="279"/>
      <c r="AGH160" s="279"/>
      <c r="AGI160" s="279"/>
      <c r="AGJ160" s="279"/>
      <c r="AGK160" s="279"/>
      <c r="AGL160" s="279"/>
      <c r="AGM160" s="279"/>
      <c r="AGN160" s="279"/>
      <c r="AGO160" s="279"/>
      <c r="AGP160" s="279"/>
      <c r="AGQ160" s="279"/>
      <c r="AGR160" s="279"/>
      <c r="AGS160" s="279"/>
      <c r="AGT160" s="279"/>
      <c r="AGU160" s="279"/>
      <c r="AGV160" s="279"/>
      <c r="AGW160" s="279"/>
      <c r="AGX160" s="279"/>
      <c r="AGY160" s="279"/>
      <c r="AGZ160" s="279"/>
      <c r="AHA160" s="279"/>
      <c r="AHB160" s="279"/>
      <c r="AHC160" s="279"/>
      <c r="AHD160" s="279"/>
      <c r="AHE160" s="279"/>
      <c r="AHF160" s="279"/>
      <c r="AHG160" s="279"/>
      <c r="AHH160" s="279"/>
      <c r="AHI160" s="279"/>
      <c r="AHJ160" s="279"/>
      <c r="AHK160" s="279"/>
      <c r="AHL160" s="279"/>
      <c r="AHM160" s="279"/>
      <c r="AHN160" s="279"/>
      <c r="AHO160" s="279"/>
      <c r="AHP160" s="279"/>
      <c r="AHQ160" s="279"/>
      <c r="AHR160" s="279"/>
      <c r="AHS160" s="279"/>
      <c r="AHT160" s="279"/>
      <c r="AHU160" s="279"/>
      <c r="AHV160" s="279"/>
      <c r="AHW160" s="279"/>
      <c r="AHX160" s="279"/>
      <c r="AHY160" s="279"/>
      <c r="AHZ160" s="279"/>
      <c r="AIA160" s="279"/>
      <c r="AIB160" s="279"/>
      <c r="AIC160" s="279"/>
      <c r="AID160" s="279"/>
      <c r="AIE160" s="279"/>
      <c r="AIF160" s="279"/>
      <c r="AIG160" s="279"/>
      <c r="AIH160" s="279"/>
      <c r="AII160" s="279"/>
      <c r="AIJ160" s="279"/>
      <c r="AIK160" s="279"/>
      <c r="AIL160" s="279"/>
      <c r="AIM160" s="279"/>
      <c r="AIN160" s="279"/>
      <c r="AIO160" s="279"/>
      <c r="AIP160" s="279"/>
      <c r="AIQ160" s="279"/>
      <c r="AIR160" s="279"/>
      <c r="AIS160" s="279"/>
      <c r="AIT160" s="279"/>
      <c r="AIU160" s="279"/>
      <c r="AIV160" s="279"/>
      <c r="AIW160" s="279"/>
      <c r="AIX160" s="279"/>
      <c r="AIY160" s="279"/>
      <c r="AIZ160" s="279"/>
      <c r="AJA160" s="279"/>
      <c r="AJB160" s="279"/>
      <c r="AJC160" s="279"/>
      <c r="AJD160" s="279"/>
      <c r="AJE160" s="279"/>
      <c r="AJF160" s="279"/>
      <c r="AJG160" s="279"/>
      <c r="AJH160" s="279"/>
      <c r="AJI160" s="279"/>
      <c r="AJJ160" s="279"/>
      <c r="AJK160" s="279"/>
      <c r="AJL160" s="279"/>
      <c r="AJM160" s="279"/>
      <c r="AJN160" s="279"/>
      <c r="AJO160" s="279"/>
      <c r="AJP160" s="279"/>
      <c r="AJQ160" s="279"/>
      <c r="AJR160" s="279"/>
      <c r="AJS160" s="279"/>
      <c r="AJT160" s="279"/>
      <c r="AJU160" s="279"/>
      <c r="AJV160" s="279"/>
      <c r="AJW160" s="279"/>
      <c r="AJX160" s="279"/>
      <c r="AJY160" s="279"/>
      <c r="AJZ160" s="279"/>
      <c r="AKA160" s="279"/>
      <c r="AKB160" s="279"/>
      <c r="AKC160" s="279"/>
      <c r="AKD160" s="279"/>
      <c r="AKE160" s="279"/>
      <c r="AKF160" s="279"/>
      <c r="AKG160" s="279"/>
      <c r="AKH160" s="279"/>
      <c r="AKI160" s="279"/>
      <c r="AKJ160" s="279"/>
      <c r="AKK160" s="279"/>
      <c r="AKL160" s="279"/>
      <c r="AKM160" s="279"/>
      <c r="AKN160" s="279"/>
      <c r="AKO160" s="279"/>
      <c r="AKP160" s="279"/>
      <c r="AKQ160" s="279"/>
      <c r="AKR160" s="279"/>
      <c r="AKS160" s="279"/>
      <c r="AKT160" s="279"/>
      <c r="AKU160" s="279"/>
      <c r="AKV160" s="279"/>
      <c r="AKW160" s="279"/>
      <c r="AKX160" s="279"/>
      <c r="AKY160" s="279"/>
      <c r="AKZ160" s="279"/>
      <c r="ALA160" s="279"/>
      <c r="ALB160" s="279"/>
      <c r="ALC160" s="279"/>
      <c r="ALD160" s="279"/>
      <c r="ALE160" s="279"/>
      <c r="ALF160" s="279"/>
      <c r="ALG160" s="279"/>
      <c r="ALH160" s="279"/>
      <c r="ALI160" s="279"/>
      <c r="ALJ160" s="279"/>
      <c r="ALK160" s="279"/>
      <c r="ALL160" s="279"/>
      <c r="ALM160" s="279"/>
      <c r="ALN160" s="279"/>
      <c r="ALO160" s="279"/>
      <c r="ALP160" s="279"/>
      <c r="ALQ160" s="279"/>
      <c r="ALR160" s="279"/>
      <c r="ALS160" s="279"/>
      <c r="ALT160" s="279"/>
      <c r="ALU160" s="279"/>
      <c r="ALV160" s="279"/>
      <c r="ALW160" s="279"/>
      <c r="ALX160" s="279"/>
      <c r="ALY160" s="279"/>
      <c r="ALZ160" s="279"/>
      <c r="AMA160" s="279"/>
      <c r="AMB160" s="279"/>
      <c r="AMC160" s="279"/>
      <c r="AMD160" s="279"/>
      <c r="AME160" s="279"/>
      <c r="AMF160" s="279"/>
      <c r="AMG160" s="279"/>
      <c r="AMH160" s="279"/>
      <c r="AMI160" s="279"/>
      <c r="AMJ160" s="279"/>
      <c r="AMK160" s="279"/>
    </row>
    <row r="161" spans="2:8" ht="39.950000000000003" customHeight="1" thickBot="1" x14ac:dyDescent="0.25">
      <c r="B161" s="660" t="s">
        <v>9</v>
      </c>
      <c r="C161" s="661"/>
      <c r="D161" s="661"/>
      <c r="E161" s="661"/>
      <c r="F161" s="661"/>
      <c r="G161" s="661"/>
      <c r="H161" s="662"/>
    </row>
    <row r="162" spans="2:8" ht="39.950000000000003" customHeight="1" thickBot="1" x14ac:dyDescent="0.25">
      <c r="B162" s="438" t="s">
        <v>69</v>
      </c>
      <c r="C162" s="648"/>
      <c r="D162" s="648"/>
      <c r="E162" s="649"/>
      <c r="F162" s="650" t="s">
        <v>108</v>
      </c>
      <c r="G162" s="648"/>
      <c r="H162" s="649"/>
    </row>
    <row r="163" spans="2:8" ht="39.75" customHeight="1" thickBot="1" x14ac:dyDescent="0.25">
      <c r="B163" s="438" t="s">
        <v>107</v>
      </c>
      <c r="C163" s="439"/>
      <c r="D163" s="439"/>
      <c r="E163" s="439"/>
      <c r="F163" s="439"/>
      <c r="G163" s="440"/>
      <c r="H163" s="121">
        <v>0</v>
      </c>
    </row>
    <row r="165" spans="2:8" ht="13.5" thickBot="1" x14ac:dyDescent="0.25"/>
    <row r="166" spans="2:8" ht="30.95" customHeight="1" x14ac:dyDescent="0.2">
      <c r="B166" s="266" t="s">
        <v>219</v>
      </c>
      <c r="C166" s="267"/>
      <c r="D166" s="268"/>
      <c r="E166" s="268"/>
      <c r="F166" s="268"/>
      <c r="G166" s="268"/>
      <c r="H166" s="269"/>
    </row>
    <row r="167" spans="2:8" ht="30.95" customHeight="1" x14ac:dyDescent="0.2">
      <c r="B167" s="270"/>
      <c r="C167" s="271"/>
      <c r="D167" s="177"/>
      <c r="E167" s="177"/>
      <c r="F167" s="177"/>
      <c r="G167" s="177"/>
      <c r="H167" s="272"/>
    </row>
    <row r="168" spans="2:8" ht="30.95" customHeight="1" x14ac:dyDescent="0.2">
      <c r="B168" s="270" t="s">
        <v>220</v>
      </c>
      <c r="C168" s="271"/>
      <c r="D168" s="177"/>
      <c r="E168" s="273"/>
      <c r="F168" s="273"/>
      <c r="G168" s="273"/>
      <c r="H168" s="272"/>
    </row>
    <row r="169" spans="2:8" ht="30.95" customHeight="1" x14ac:dyDescent="0.2">
      <c r="B169" s="270"/>
      <c r="C169" s="271"/>
      <c r="D169" s="177"/>
      <c r="E169" s="177"/>
      <c r="F169" s="177"/>
      <c r="G169" s="177"/>
      <c r="H169" s="272"/>
    </row>
    <row r="170" spans="2:8" ht="30.95" customHeight="1" x14ac:dyDescent="0.2">
      <c r="B170" s="274" t="s">
        <v>240</v>
      </c>
      <c r="C170" s="271"/>
      <c r="D170" s="177"/>
      <c r="E170" s="273"/>
      <c r="F170" s="273"/>
      <c r="G170" s="273"/>
      <c r="H170" s="272"/>
    </row>
    <row r="171" spans="2:8" ht="30.95" customHeight="1" x14ac:dyDescent="0.2">
      <c r="B171" s="270"/>
      <c r="C171" s="271"/>
      <c r="D171" s="177"/>
      <c r="E171" s="177"/>
      <c r="F171" s="177"/>
      <c r="G171" s="177"/>
      <c r="H171" s="272"/>
    </row>
    <row r="172" spans="2:8" x14ac:dyDescent="0.2">
      <c r="B172" s="270"/>
      <c r="C172" s="271"/>
      <c r="D172" s="177"/>
      <c r="E172" s="177"/>
      <c r="F172" s="177"/>
      <c r="G172" s="177"/>
      <c r="H172" s="272"/>
    </row>
    <row r="173" spans="2:8" ht="13.5" thickBot="1" x14ac:dyDescent="0.25">
      <c r="B173" s="275"/>
      <c r="C173" s="276"/>
      <c r="D173" s="277"/>
      <c r="E173" s="277"/>
      <c r="F173" s="277"/>
      <c r="G173" s="277"/>
      <c r="H173" s="278"/>
    </row>
  </sheetData>
  <mergeCells count="70">
    <mergeCell ref="B162:E162"/>
    <mergeCell ref="F162:H162"/>
    <mergeCell ref="B163:G163"/>
    <mergeCell ref="B161:H161"/>
    <mergeCell ref="B149:H149"/>
    <mergeCell ref="B146:E146"/>
    <mergeCell ref="F146:H146"/>
    <mergeCell ref="B147:G147"/>
    <mergeCell ref="B127:H127"/>
    <mergeCell ref="B145:H145"/>
    <mergeCell ref="B123:H123"/>
    <mergeCell ref="B124:E124"/>
    <mergeCell ref="F124:H124"/>
    <mergeCell ref="B125:G125"/>
    <mergeCell ref="B90:H90"/>
    <mergeCell ref="B79:H79"/>
    <mergeCell ref="B87:E87"/>
    <mergeCell ref="F87:H87"/>
    <mergeCell ref="B88:G88"/>
    <mergeCell ref="B68:H68"/>
    <mergeCell ref="B69:H69"/>
    <mergeCell ref="B75:H75"/>
    <mergeCell ref="B76:E76"/>
    <mergeCell ref="F76:H76"/>
    <mergeCell ref="B77:G77"/>
    <mergeCell ref="A2:H2"/>
    <mergeCell ref="A3:H3"/>
    <mergeCell ref="A4:H4"/>
    <mergeCell ref="A5:H5"/>
    <mergeCell ref="A6:H6"/>
    <mergeCell ref="A7:H7"/>
    <mergeCell ref="A8:H8"/>
    <mergeCell ref="A9:H9"/>
    <mergeCell ref="A10:H10"/>
    <mergeCell ref="B50:H50"/>
    <mergeCell ref="D44:F44"/>
    <mergeCell ref="B40:H40"/>
    <mergeCell ref="B42:H42"/>
    <mergeCell ref="D43:F43"/>
    <mergeCell ref="C38:E38"/>
    <mergeCell ref="C22:H22"/>
    <mergeCell ref="C23:H23"/>
    <mergeCell ref="B22:B25"/>
    <mergeCell ref="B46:H46"/>
    <mergeCell ref="D47:F47"/>
    <mergeCell ref="D48:F48"/>
    <mergeCell ref="B64:B66"/>
    <mergeCell ref="C64:H64"/>
    <mergeCell ref="C65:H65"/>
    <mergeCell ref="C66:H66"/>
    <mergeCell ref="B58:H58"/>
    <mergeCell ref="D59:F59"/>
    <mergeCell ref="B62:H62"/>
    <mergeCell ref="D60:F60"/>
    <mergeCell ref="B26:B29"/>
    <mergeCell ref="B54:H54"/>
    <mergeCell ref="D55:F55"/>
    <mergeCell ref="D56:F56"/>
    <mergeCell ref="B13:H13"/>
    <mergeCell ref="B32:H32"/>
    <mergeCell ref="C26:H26"/>
    <mergeCell ref="C27:H27"/>
    <mergeCell ref="D20:F20"/>
    <mergeCell ref="C15:H15"/>
    <mergeCell ref="C16:H16"/>
    <mergeCell ref="C17:H17"/>
    <mergeCell ref="C18:H18"/>
    <mergeCell ref="C19:H19"/>
    <mergeCell ref="D51:F51"/>
    <mergeCell ref="D52:F52"/>
  </mergeCells>
  <printOptions horizontalCentered="1"/>
  <pageMargins left="0.27559055118110237" right="0.23622047244094491" top="1.1023622047244095" bottom="0.78740157480314965" header="0.15748031496062992" footer="0.15748031496062992"/>
  <pageSetup paperSize="9" scale="40" fitToHeight="4" orientation="portrait" r:id="rId1"/>
  <headerFooter scaleWithDoc="0" alignWithMargins="0">
    <oddHeader>&amp;L&amp;"Arial,Corsivo"&amp;8&amp;G&amp;R&amp;"Arial,Corsivo"&amp;8&amp;G</oddHeader>
    <oddFooter>&amp;C&amp;G&amp;R&amp;"Arial,Corsivo"&amp;8Pagina &amp;P di &amp;N</oddFooter>
  </headerFooter>
  <rowBreaks count="5" manualBreakCount="5">
    <brk id="39" max="7" man="1"/>
    <brk id="67" max="7" man="1"/>
    <brk id="88" max="7" man="1"/>
    <brk id="112" max="7" man="1"/>
    <brk id="147" max="7" man="1"/>
  </rowBreaks>
  <legacyDrawing r:id="rId2"/>
  <legacyDrawingHF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U106"/>
  <sheetViews>
    <sheetView showGridLines="0" view="pageBreakPreview" zoomScale="60" zoomScaleNormal="80" workbookViewId="0">
      <pane ySplit="3" topLeftCell="A53" activePane="bottomLeft" state="frozen"/>
      <selection activeCell="T11" sqref="T11"/>
      <selection pane="bottomLeft" activeCell="U15" sqref="U15"/>
    </sheetView>
  </sheetViews>
  <sheetFormatPr defaultColWidth="9.140625" defaultRowHeight="14.25" x14ac:dyDescent="0.2"/>
  <cols>
    <col min="1" max="1" width="11" style="123" customWidth="1"/>
    <col min="2" max="2" width="23.7109375" style="123" customWidth="1"/>
    <col min="3" max="3" width="13" style="123" customWidth="1"/>
    <col min="4" max="5" width="12.7109375" style="123" customWidth="1"/>
    <col min="6" max="7" width="13.85546875" style="146" customWidth="1"/>
    <col min="8" max="8" width="13.85546875" style="123" customWidth="1"/>
    <col min="9" max="9" width="23.42578125" style="122" customWidth="1"/>
    <col min="10" max="10" width="36" style="122" customWidth="1"/>
    <col min="11" max="21" width="9.140625" style="162"/>
    <col min="22" max="16384" width="9.140625" style="123"/>
  </cols>
  <sheetData>
    <row r="1" spans="1:21" ht="102" customHeight="1" x14ac:dyDescent="0.2">
      <c r="A1" s="669" t="s">
        <v>123</v>
      </c>
      <c r="B1" s="669"/>
      <c r="C1" s="669"/>
      <c r="D1" s="669"/>
      <c r="E1" s="669"/>
      <c r="F1" s="669"/>
      <c r="G1" s="670"/>
      <c r="H1" s="669"/>
      <c r="I1" s="669"/>
    </row>
    <row r="2" spans="1:21" ht="15" x14ac:dyDescent="0.2">
      <c r="A2" s="124"/>
      <c r="B2" s="124"/>
      <c r="C2" s="124"/>
      <c r="D2" s="124"/>
      <c r="E2" s="124"/>
      <c r="F2" s="125">
        <f>SUM(F4:F104)</f>
        <v>0</v>
      </c>
      <c r="G2" s="125">
        <f>SUM(G4:G104)</f>
        <v>0</v>
      </c>
      <c r="H2" s="125">
        <f>SUM(H4:H104)</f>
        <v>0</v>
      </c>
      <c r="I2" s="126"/>
      <c r="J2" s="127"/>
      <c r="L2" s="129" t="s">
        <v>134</v>
      </c>
      <c r="M2" s="123"/>
      <c r="N2" s="123"/>
      <c r="O2" s="123"/>
      <c r="P2" s="123"/>
      <c r="Q2" s="123"/>
      <c r="R2" s="123"/>
      <c r="S2" s="123"/>
      <c r="T2" s="123"/>
      <c r="U2" s="123"/>
    </row>
    <row r="3" spans="1:21" ht="47.25" customHeight="1" x14ac:dyDescent="0.2">
      <c r="A3" s="124" t="s">
        <v>124</v>
      </c>
      <c r="B3" s="124" t="s">
        <v>125</v>
      </c>
      <c r="C3" s="124" t="s">
        <v>126</v>
      </c>
      <c r="D3" s="124" t="s">
        <v>127</v>
      </c>
      <c r="E3" s="124" t="s">
        <v>128</v>
      </c>
      <c r="F3" s="125" t="s">
        <v>129</v>
      </c>
      <c r="G3" s="125" t="s">
        <v>130</v>
      </c>
      <c r="H3" s="124" t="s">
        <v>131</v>
      </c>
      <c r="I3" s="124" t="s">
        <v>132</v>
      </c>
      <c r="J3" s="128" t="s">
        <v>133</v>
      </c>
      <c r="L3" s="129" t="s">
        <v>136</v>
      </c>
      <c r="M3" s="123"/>
      <c r="N3" s="123"/>
      <c r="O3" s="123"/>
      <c r="P3" s="123"/>
      <c r="Q3" s="123"/>
      <c r="R3" s="123"/>
      <c r="S3" s="123"/>
      <c r="T3" s="123"/>
      <c r="U3" s="123"/>
    </row>
    <row r="4" spans="1:21" x14ac:dyDescent="0.2">
      <c r="A4" s="130"/>
      <c r="B4" s="163"/>
      <c r="C4" s="131"/>
      <c r="D4" s="131"/>
      <c r="E4" s="131"/>
      <c r="F4" s="160"/>
      <c r="G4" s="132"/>
      <c r="H4" s="158">
        <f t="shared" ref="H4:H66" si="0">+F4-G4</f>
        <v>0</v>
      </c>
      <c r="I4" s="133"/>
      <c r="J4" s="133"/>
      <c r="L4" s="129" t="s">
        <v>85</v>
      </c>
      <c r="M4" s="123"/>
      <c r="N4" s="123"/>
      <c r="O4" s="123"/>
      <c r="P4" s="123"/>
      <c r="Q4" s="123"/>
      <c r="R4" s="123"/>
      <c r="S4" s="123"/>
      <c r="T4" s="123"/>
      <c r="U4" s="123"/>
    </row>
    <row r="5" spans="1:21" x14ac:dyDescent="0.2">
      <c r="A5" s="130"/>
      <c r="B5" s="163"/>
      <c r="C5" s="131"/>
      <c r="D5" s="131"/>
      <c r="E5" s="131"/>
      <c r="F5" s="160"/>
      <c r="G5" s="132"/>
      <c r="H5" s="158">
        <f t="shared" si="0"/>
        <v>0</v>
      </c>
      <c r="I5" s="134"/>
      <c r="J5" s="133"/>
      <c r="L5" s="129" t="s">
        <v>135</v>
      </c>
      <c r="M5" s="123"/>
      <c r="N5" s="123"/>
      <c r="O5" s="123"/>
      <c r="P5" s="123"/>
      <c r="Q5" s="123"/>
      <c r="R5" s="123"/>
      <c r="S5" s="123"/>
      <c r="T5" s="123"/>
      <c r="U5" s="123"/>
    </row>
    <row r="6" spans="1:21" x14ac:dyDescent="0.2">
      <c r="A6" s="130"/>
      <c r="B6" s="163"/>
      <c r="C6" s="131"/>
      <c r="D6" s="131"/>
      <c r="E6" s="131"/>
      <c r="F6" s="160"/>
      <c r="G6" s="132"/>
      <c r="H6" s="158">
        <f t="shared" si="0"/>
        <v>0</v>
      </c>
      <c r="I6" s="135"/>
      <c r="J6" s="133"/>
      <c r="L6" s="129" t="s">
        <v>137</v>
      </c>
      <c r="M6" s="123"/>
      <c r="N6" s="123"/>
      <c r="O6" s="123"/>
      <c r="P6" s="123"/>
      <c r="Q6" s="123"/>
      <c r="R6" s="123"/>
      <c r="S6" s="123"/>
      <c r="T6" s="123"/>
      <c r="U6" s="123"/>
    </row>
    <row r="7" spans="1:21" x14ac:dyDescent="0.2">
      <c r="A7" s="130"/>
      <c r="B7" s="163"/>
      <c r="C7" s="131"/>
      <c r="D7" s="131"/>
      <c r="E7" s="131"/>
      <c r="F7" s="160"/>
      <c r="G7" s="132"/>
      <c r="H7" s="158">
        <f t="shared" si="0"/>
        <v>0</v>
      </c>
      <c r="I7" s="136"/>
      <c r="J7" s="133"/>
    </row>
    <row r="8" spans="1:21" x14ac:dyDescent="0.2">
      <c r="A8" s="130"/>
      <c r="B8" s="163"/>
      <c r="C8" s="131"/>
      <c r="D8" s="131"/>
      <c r="E8" s="131"/>
      <c r="F8" s="160"/>
      <c r="G8" s="132"/>
      <c r="H8" s="158">
        <f t="shared" si="0"/>
        <v>0</v>
      </c>
      <c r="I8" s="136"/>
      <c r="J8" s="133"/>
    </row>
    <row r="9" spans="1:21" x14ac:dyDescent="0.2">
      <c r="A9" s="130"/>
      <c r="B9" s="163"/>
      <c r="C9" s="131"/>
      <c r="D9" s="131"/>
      <c r="E9" s="131"/>
      <c r="F9" s="160"/>
      <c r="G9" s="132"/>
      <c r="H9" s="158">
        <f t="shared" si="0"/>
        <v>0</v>
      </c>
      <c r="I9" s="136"/>
      <c r="J9" s="133"/>
    </row>
    <row r="10" spans="1:21" x14ac:dyDescent="0.2">
      <c r="A10" s="130"/>
      <c r="B10" s="163"/>
      <c r="C10" s="131"/>
      <c r="D10" s="131"/>
      <c r="E10" s="131"/>
      <c r="F10" s="160"/>
      <c r="G10" s="132"/>
      <c r="H10" s="158">
        <f t="shared" si="0"/>
        <v>0</v>
      </c>
      <c r="I10" s="136"/>
      <c r="J10" s="133"/>
    </row>
    <row r="11" spans="1:21" x14ac:dyDescent="0.2">
      <c r="A11" s="130"/>
      <c r="B11" s="163"/>
      <c r="C11" s="131"/>
      <c r="D11" s="131"/>
      <c r="E11" s="131"/>
      <c r="F11" s="160"/>
      <c r="G11" s="132"/>
      <c r="H11" s="158">
        <f t="shared" si="0"/>
        <v>0</v>
      </c>
      <c r="I11" s="136"/>
      <c r="J11" s="133"/>
    </row>
    <row r="12" spans="1:21" x14ac:dyDescent="0.2">
      <c r="A12" s="130"/>
      <c r="B12" s="163"/>
      <c r="C12" s="131"/>
      <c r="D12" s="131"/>
      <c r="E12" s="131"/>
      <c r="F12" s="160"/>
      <c r="G12" s="132"/>
      <c r="H12" s="158">
        <f t="shared" si="0"/>
        <v>0</v>
      </c>
      <c r="I12" s="136"/>
      <c r="J12" s="133"/>
    </row>
    <row r="13" spans="1:21" x14ac:dyDescent="0.2">
      <c r="A13" s="130"/>
      <c r="B13" s="163"/>
      <c r="C13" s="131"/>
      <c r="D13" s="131"/>
      <c r="E13" s="131"/>
      <c r="F13" s="160"/>
      <c r="G13" s="132"/>
      <c r="H13" s="158">
        <f t="shared" si="0"/>
        <v>0</v>
      </c>
      <c r="I13" s="136"/>
      <c r="J13" s="133"/>
    </row>
    <row r="14" spans="1:21" x14ac:dyDescent="0.2">
      <c r="A14" s="130"/>
      <c r="B14" s="163"/>
      <c r="C14" s="131"/>
      <c r="D14" s="131"/>
      <c r="E14" s="131"/>
      <c r="F14" s="160"/>
      <c r="G14" s="132"/>
      <c r="H14" s="158">
        <f t="shared" si="0"/>
        <v>0</v>
      </c>
      <c r="I14" s="135"/>
      <c r="J14" s="133"/>
    </row>
    <row r="15" spans="1:21" x14ac:dyDescent="0.2">
      <c r="A15" s="130"/>
      <c r="B15" s="163"/>
      <c r="C15" s="131"/>
      <c r="D15" s="131"/>
      <c r="E15" s="131"/>
      <c r="F15" s="160"/>
      <c r="G15" s="132"/>
      <c r="H15" s="158">
        <f t="shared" si="0"/>
        <v>0</v>
      </c>
      <c r="I15" s="136"/>
      <c r="J15" s="133"/>
    </row>
    <row r="16" spans="1:21" x14ac:dyDescent="0.2">
      <c r="A16" s="130"/>
      <c r="B16" s="163"/>
      <c r="C16" s="131"/>
      <c r="D16" s="131"/>
      <c r="E16" s="131"/>
      <c r="F16" s="160"/>
      <c r="G16" s="132"/>
      <c r="H16" s="158">
        <f t="shared" si="0"/>
        <v>0</v>
      </c>
      <c r="I16" s="136"/>
      <c r="J16" s="133"/>
    </row>
    <row r="17" spans="1:10" x14ac:dyDescent="0.2">
      <c r="A17" s="130"/>
      <c r="B17" s="163"/>
      <c r="C17" s="131"/>
      <c r="D17" s="131"/>
      <c r="E17" s="131"/>
      <c r="F17" s="160"/>
      <c r="G17" s="132"/>
      <c r="H17" s="158">
        <f t="shared" si="0"/>
        <v>0</v>
      </c>
      <c r="I17" s="136"/>
      <c r="J17" s="133"/>
    </row>
    <row r="18" spans="1:10" x14ac:dyDescent="0.2">
      <c r="A18" s="130"/>
      <c r="B18" s="163"/>
      <c r="C18" s="131"/>
      <c r="D18" s="131"/>
      <c r="E18" s="131"/>
      <c r="F18" s="160"/>
      <c r="G18" s="132"/>
      <c r="H18" s="158">
        <f t="shared" si="0"/>
        <v>0</v>
      </c>
      <c r="I18" s="136"/>
      <c r="J18" s="133"/>
    </row>
    <row r="19" spans="1:10" x14ac:dyDescent="0.2">
      <c r="A19" s="130"/>
      <c r="B19" s="163"/>
      <c r="C19" s="131"/>
      <c r="D19" s="131"/>
      <c r="E19" s="131"/>
      <c r="F19" s="160"/>
      <c r="G19" s="132"/>
      <c r="H19" s="158">
        <f t="shared" si="0"/>
        <v>0</v>
      </c>
      <c r="I19" s="136"/>
      <c r="J19" s="133"/>
    </row>
    <row r="20" spans="1:10" x14ac:dyDescent="0.2">
      <c r="A20" s="130"/>
      <c r="B20" s="163"/>
      <c r="C20" s="131"/>
      <c r="D20" s="131"/>
      <c r="E20" s="131"/>
      <c r="F20" s="160"/>
      <c r="G20" s="132"/>
      <c r="H20" s="158">
        <f t="shared" si="0"/>
        <v>0</v>
      </c>
      <c r="I20" s="136"/>
      <c r="J20" s="133"/>
    </row>
    <row r="21" spans="1:10" x14ac:dyDescent="0.2">
      <c r="A21" s="130"/>
      <c r="B21" s="163"/>
      <c r="C21" s="137"/>
      <c r="D21" s="137"/>
      <c r="E21" s="137"/>
      <c r="F21" s="161"/>
      <c r="G21" s="138"/>
      <c r="H21" s="159">
        <f t="shared" si="0"/>
        <v>0</v>
      </c>
      <c r="I21" s="136"/>
      <c r="J21" s="139"/>
    </row>
    <row r="22" spans="1:10" x14ac:dyDescent="0.2">
      <c r="A22" s="130"/>
      <c r="B22" s="163"/>
      <c r="C22" s="131"/>
      <c r="D22" s="131"/>
      <c r="E22" s="131"/>
      <c r="F22" s="160"/>
      <c r="G22" s="132"/>
      <c r="H22" s="158">
        <f t="shared" si="0"/>
        <v>0</v>
      </c>
      <c r="I22" s="136"/>
      <c r="J22" s="133"/>
    </row>
    <row r="23" spans="1:10" x14ac:dyDescent="0.2">
      <c r="A23" s="130"/>
      <c r="B23" s="163"/>
      <c r="C23" s="131"/>
      <c r="D23" s="131"/>
      <c r="E23" s="131"/>
      <c r="F23" s="160"/>
      <c r="G23" s="132"/>
      <c r="H23" s="158">
        <f t="shared" si="0"/>
        <v>0</v>
      </c>
      <c r="I23" s="136"/>
      <c r="J23" s="133"/>
    </row>
    <row r="24" spans="1:10" x14ac:dyDescent="0.2">
      <c r="A24" s="130"/>
      <c r="B24" s="163"/>
      <c r="C24" s="131"/>
      <c r="D24" s="131"/>
      <c r="E24" s="131"/>
      <c r="F24" s="160"/>
      <c r="G24" s="132"/>
      <c r="H24" s="158">
        <f t="shared" si="0"/>
        <v>0</v>
      </c>
      <c r="I24" s="135"/>
      <c r="J24" s="133"/>
    </row>
    <row r="25" spans="1:10" x14ac:dyDescent="0.2">
      <c r="A25" s="130"/>
      <c r="B25" s="163"/>
      <c r="C25" s="131"/>
      <c r="D25" s="131"/>
      <c r="E25" s="131"/>
      <c r="F25" s="160"/>
      <c r="G25" s="132"/>
      <c r="H25" s="158">
        <f t="shared" si="0"/>
        <v>0</v>
      </c>
      <c r="I25" s="136"/>
      <c r="J25" s="133"/>
    </row>
    <row r="26" spans="1:10" x14ac:dyDescent="0.2">
      <c r="A26" s="130"/>
      <c r="B26" s="163"/>
      <c r="C26" s="131"/>
      <c r="D26" s="131"/>
      <c r="E26" s="131"/>
      <c r="F26" s="160"/>
      <c r="G26" s="132"/>
      <c r="H26" s="158">
        <f t="shared" si="0"/>
        <v>0</v>
      </c>
      <c r="I26" s="136"/>
      <c r="J26" s="133"/>
    </row>
    <row r="27" spans="1:10" x14ac:dyDescent="0.2">
      <c r="A27" s="130"/>
      <c r="B27" s="163"/>
      <c r="C27" s="131"/>
      <c r="D27" s="131"/>
      <c r="E27" s="131"/>
      <c r="F27" s="160"/>
      <c r="G27" s="132"/>
      <c r="H27" s="158">
        <f t="shared" si="0"/>
        <v>0</v>
      </c>
      <c r="I27" s="136"/>
      <c r="J27" s="133"/>
    </row>
    <row r="28" spans="1:10" x14ac:dyDescent="0.2">
      <c r="A28" s="130"/>
      <c r="B28" s="163"/>
      <c r="C28" s="131"/>
      <c r="D28" s="131"/>
      <c r="E28" s="131"/>
      <c r="F28" s="160"/>
      <c r="G28" s="132"/>
      <c r="H28" s="158">
        <f t="shared" si="0"/>
        <v>0</v>
      </c>
      <c r="I28" s="136"/>
      <c r="J28" s="133"/>
    </row>
    <row r="29" spans="1:10" x14ac:dyDescent="0.2">
      <c r="A29" s="130"/>
      <c r="B29" s="163"/>
      <c r="C29" s="131"/>
      <c r="D29" s="131"/>
      <c r="E29" s="131"/>
      <c r="F29" s="160"/>
      <c r="G29" s="132"/>
      <c r="H29" s="158">
        <f t="shared" si="0"/>
        <v>0</v>
      </c>
      <c r="I29" s="136"/>
      <c r="J29" s="133"/>
    </row>
    <row r="30" spans="1:10" x14ac:dyDescent="0.2">
      <c r="A30" s="130"/>
      <c r="B30" s="163"/>
      <c r="C30" s="131"/>
      <c r="D30" s="131"/>
      <c r="E30" s="131"/>
      <c r="F30" s="160"/>
      <c r="G30" s="132"/>
      <c r="H30" s="158">
        <f t="shared" si="0"/>
        <v>0</v>
      </c>
      <c r="I30" s="136"/>
      <c r="J30" s="133"/>
    </row>
    <row r="31" spans="1:10" x14ac:dyDescent="0.2">
      <c r="A31" s="130"/>
      <c r="B31" s="163"/>
      <c r="C31" s="131"/>
      <c r="D31" s="131"/>
      <c r="E31" s="131"/>
      <c r="F31" s="160"/>
      <c r="G31" s="132"/>
      <c r="H31" s="158">
        <f t="shared" si="0"/>
        <v>0</v>
      </c>
      <c r="I31" s="136"/>
      <c r="J31" s="133"/>
    </row>
    <row r="32" spans="1:10" x14ac:dyDescent="0.2">
      <c r="A32" s="130"/>
      <c r="B32" s="163"/>
      <c r="C32" s="131"/>
      <c r="D32" s="131"/>
      <c r="E32" s="131"/>
      <c r="F32" s="160"/>
      <c r="G32" s="132"/>
      <c r="H32" s="158">
        <f t="shared" si="0"/>
        <v>0</v>
      </c>
      <c r="I32" s="136"/>
      <c r="J32" s="133"/>
    </row>
    <row r="33" spans="1:10" x14ac:dyDescent="0.2">
      <c r="A33" s="130"/>
      <c r="B33" s="163"/>
      <c r="C33" s="131"/>
      <c r="D33" s="131"/>
      <c r="E33" s="131"/>
      <c r="F33" s="160"/>
      <c r="G33" s="132"/>
      <c r="H33" s="158">
        <f t="shared" si="0"/>
        <v>0</v>
      </c>
      <c r="I33" s="136"/>
      <c r="J33" s="133"/>
    </row>
    <row r="34" spans="1:10" x14ac:dyDescent="0.2">
      <c r="A34" s="130"/>
      <c r="B34" s="163"/>
      <c r="C34" s="131"/>
      <c r="D34" s="131"/>
      <c r="E34" s="131"/>
      <c r="F34" s="160"/>
      <c r="G34" s="132"/>
      <c r="H34" s="158">
        <f t="shared" si="0"/>
        <v>0</v>
      </c>
      <c r="I34" s="136"/>
      <c r="J34" s="133"/>
    </row>
    <row r="35" spans="1:10" x14ac:dyDescent="0.2">
      <c r="A35" s="130"/>
      <c r="B35" s="163"/>
      <c r="C35" s="131"/>
      <c r="D35" s="131"/>
      <c r="E35" s="131"/>
      <c r="F35" s="160"/>
      <c r="G35" s="132"/>
      <c r="H35" s="158">
        <f t="shared" si="0"/>
        <v>0</v>
      </c>
      <c r="I35" s="136"/>
      <c r="J35" s="133"/>
    </row>
    <row r="36" spans="1:10" x14ac:dyDescent="0.2">
      <c r="A36" s="130"/>
      <c r="B36" s="163"/>
      <c r="C36" s="131"/>
      <c r="D36" s="131"/>
      <c r="E36" s="131"/>
      <c r="F36" s="160"/>
      <c r="G36" s="132"/>
      <c r="H36" s="158">
        <f t="shared" si="0"/>
        <v>0</v>
      </c>
      <c r="I36" s="136"/>
      <c r="J36" s="133"/>
    </row>
    <row r="37" spans="1:10" x14ac:dyDescent="0.2">
      <c r="A37" s="130"/>
      <c r="B37" s="163"/>
      <c r="C37" s="131"/>
      <c r="D37" s="131"/>
      <c r="E37" s="131"/>
      <c r="F37" s="160"/>
      <c r="G37" s="132"/>
      <c r="H37" s="158">
        <f t="shared" si="0"/>
        <v>0</v>
      </c>
      <c r="I37" s="136"/>
      <c r="J37" s="133"/>
    </row>
    <row r="38" spans="1:10" x14ac:dyDescent="0.2">
      <c r="A38" s="130"/>
      <c r="B38" s="163"/>
      <c r="C38" s="131"/>
      <c r="D38" s="131"/>
      <c r="E38" s="131"/>
      <c r="F38" s="160"/>
      <c r="G38" s="132"/>
      <c r="H38" s="158">
        <f t="shared" si="0"/>
        <v>0</v>
      </c>
      <c r="I38" s="136"/>
      <c r="J38" s="133"/>
    </row>
    <row r="39" spans="1:10" x14ac:dyDescent="0.2">
      <c r="A39" s="130"/>
      <c r="B39" s="163"/>
      <c r="C39" s="137"/>
      <c r="D39" s="137"/>
      <c r="E39" s="137"/>
      <c r="F39" s="161"/>
      <c r="G39" s="138"/>
      <c r="H39" s="159">
        <f t="shared" si="0"/>
        <v>0</v>
      </c>
      <c r="I39" s="136"/>
      <c r="J39" s="139"/>
    </row>
    <row r="40" spans="1:10" x14ac:dyDescent="0.2">
      <c r="A40" s="130"/>
      <c r="B40" s="163"/>
      <c r="C40" s="131"/>
      <c r="D40" s="131"/>
      <c r="E40" s="131"/>
      <c r="F40" s="160"/>
      <c r="G40" s="132"/>
      <c r="H40" s="158">
        <f t="shared" si="0"/>
        <v>0</v>
      </c>
      <c r="I40" s="136"/>
      <c r="J40" s="133"/>
    </row>
    <row r="41" spans="1:10" x14ac:dyDescent="0.2">
      <c r="A41" s="130"/>
      <c r="B41" s="163"/>
      <c r="C41" s="131"/>
      <c r="D41" s="131"/>
      <c r="E41" s="131"/>
      <c r="F41" s="160"/>
      <c r="G41" s="132"/>
      <c r="H41" s="158">
        <f t="shared" si="0"/>
        <v>0</v>
      </c>
      <c r="I41" s="136"/>
      <c r="J41" s="133"/>
    </row>
    <row r="42" spans="1:10" x14ac:dyDescent="0.2">
      <c r="A42" s="130"/>
      <c r="B42" s="163"/>
      <c r="C42" s="131"/>
      <c r="D42" s="131"/>
      <c r="E42" s="131"/>
      <c r="F42" s="160"/>
      <c r="G42" s="132"/>
      <c r="H42" s="158">
        <f t="shared" si="0"/>
        <v>0</v>
      </c>
      <c r="I42" s="136"/>
      <c r="J42" s="133"/>
    </row>
    <row r="43" spans="1:10" x14ac:dyDescent="0.2">
      <c r="A43" s="130"/>
      <c r="B43" s="163"/>
      <c r="C43" s="131"/>
      <c r="D43" s="131"/>
      <c r="E43" s="131"/>
      <c r="F43" s="160"/>
      <c r="G43" s="132"/>
      <c r="H43" s="158">
        <f t="shared" si="0"/>
        <v>0</v>
      </c>
      <c r="I43" s="136"/>
      <c r="J43" s="133"/>
    </row>
    <row r="44" spans="1:10" x14ac:dyDescent="0.2">
      <c r="A44" s="130"/>
      <c r="B44" s="163"/>
      <c r="C44" s="131"/>
      <c r="D44" s="131"/>
      <c r="E44" s="131"/>
      <c r="F44" s="160"/>
      <c r="G44" s="132"/>
      <c r="H44" s="158">
        <f t="shared" si="0"/>
        <v>0</v>
      </c>
      <c r="I44" s="135"/>
      <c r="J44" s="133"/>
    </row>
    <row r="45" spans="1:10" x14ac:dyDescent="0.2">
      <c r="A45" s="130"/>
      <c r="B45" s="163"/>
      <c r="C45" s="131"/>
      <c r="D45" s="131"/>
      <c r="E45" s="131"/>
      <c r="F45" s="160"/>
      <c r="G45" s="132"/>
      <c r="H45" s="158">
        <f t="shared" si="0"/>
        <v>0</v>
      </c>
      <c r="I45" s="136"/>
      <c r="J45" s="133"/>
    </row>
    <row r="46" spans="1:10" x14ac:dyDescent="0.2">
      <c r="A46" s="130"/>
      <c r="B46" s="163"/>
      <c r="C46" s="131"/>
      <c r="D46" s="131"/>
      <c r="E46" s="131"/>
      <c r="F46" s="160"/>
      <c r="G46" s="132"/>
      <c r="H46" s="158">
        <f t="shared" si="0"/>
        <v>0</v>
      </c>
      <c r="I46" s="136"/>
      <c r="J46" s="133"/>
    </row>
    <row r="47" spans="1:10" x14ac:dyDescent="0.2">
      <c r="A47" s="130"/>
      <c r="B47" s="163"/>
      <c r="C47" s="131"/>
      <c r="D47" s="131"/>
      <c r="E47" s="131"/>
      <c r="F47" s="160"/>
      <c r="G47" s="132"/>
      <c r="H47" s="158">
        <f t="shared" si="0"/>
        <v>0</v>
      </c>
      <c r="I47" s="136"/>
      <c r="J47" s="133"/>
    </row>
    <row r="48" spans="1:10" x14ac:dyDescent="0.2">
      <c r="A48" s="130"/>
      <c r="B48" s="163"/>
      <c r="C48" s="131"/>
      <c r="D48" s="131"/>
      <c r="E48" s="131"/>
      <c r="F48" s="160"/>
      <c r="G48" s="132"/>
      <c r="H48" s="158">
        <f t="shared" si="0"/>
        <v>0</v>
      </c>
      <c r="I48" s="136"/>
      <c r="J48" s="133"/>
    </row>
    <row r="49" spans="1:10" x14ac:dyDescent="0.2">
      <c r="A49" s="130"/>
      <c r="B49" s="163"/>
      <c r="C49" s="131"/>
      <c r="D49" s="131"/>
      <c r="E49" s="131"/>
      <c r="F49" s="160"/>
      <c r="G49" s="132"/>
      <c r="H49" s="158">
        <f t="shared" si="0"/>
        <v>0</v>
      </c>
      <c r="I49" s="136"/>
      <c r="J49" s="133"/>
    </row>
    <row r="50" spans="1:10" x14ac:dyDescent="0.2">
      <c r="A50" s="130"/>
      <c r="B50" s="163"/>
      <c r="C50" s="131"/>
      <c r="D50" s="131"/>
      <c r="E50" s="131"/>
      <c r="F50" s="160"/>
      <c r="G50" s="132"/>
      <c r="H50" s="158">
        <f t="shared" si="0"/>
        <v>0</v>
      </c>
      <c r="I50" s="136"/>
      <c r="J50" s="133"/>
    </row>
    <row r="51" spans="1:10" x14ac:dyDescent="0.2">
      <c r="A51" s="130"/>
      <c r="B51" s="163"/>
      <c r="C51" s="131"/>
      <c r="D51" s="131"/>
      <c r="E51" s="131"/>
      <c r="F51" s="160"/>
      <c r="G51" s="132"/>
      <c r="H51" s="158">
        <f t="shared" si="0"/>
        <v>0</v>
      </c>
      <c r="I51" s="136"/>
      <c r="J51" s="133"/>
    </row>
    <row r="52" spans="1:10" x14ac:dyDescent="0.2">
      <c r="A52" s="130"/>
      <c r="B52" s="163"/>
      <c r="C52" s="131"/>
      <c r="D52" s="131"/>
      <c r="E52" s="131"/>
      <c r="F52" s="160"/>
      <c r="G52" s="132"/>
      <c r="H52" s="158">
        <f t="shared" si="0"/>
        <v>0</v>
      </c>
      <c r="I52" s="135"/>
      <c r="J52" s="133"/>
    </row>
    <row r="53" spans="1:10" x14ac:dyDescent="0.2">
      <c r="A53" s="130"/>
      <c r="B53" s="163"/>
      <c r="C53" s="131"/>
      <c r="D53" s="131"/>
      <c r="E53" s="131"/>
      <c r="F53" s="160"/>
      <c r="G53" s="132"/>
      <c r="H53" s="158">
        <f t="shared" si="0"/>
        <v>0</v>
      </c>
      <c r="I53" s="136"/>
      <c r="J53" s="133"/>
    </row>
    <row r="54" spans="1:10" x14ac:dyDescent="0.2">
      <c r="A54" s="130"/>
      <c r="B54" s="163"/>
      <c r="C54" s="131"/>
      <c r="D54" s="131"/>
      <c r="E54" s="131"/>
      <c r="F54" s="160"/>
      <c r="G54" s="132"/>
      <c r="H54" s="158">
        <f t="shared" si="0"/>
        <v>0</v>
      </c>
      <c r="I54" s="136"/>
      <c r="J54" s="133"/>
    </row>
    <row r="55" spans="1:10" x14ac:dyDescent="0.2">
      <c r="A55" s="130"/>
      <c r="B55" s="163"/>
      <c r="C55" s="131"/>
      <c r="D55" s="131"/>
      <c r="E55" s="131"/>
      <c r="F55" s="160"/>
      <c r="G55" s="132"/>
      <c r="H55" s="158">
        <f t="shared" si="0"/>
        <v>0</v>
      </c>
      <c r="I55" s="136"/>
      <c r="J55" s="133"/>
    </row>
    <row r="56" spans="1:10" x14ac:dyDescent="0.2">
      <c r="A56" s="130"/>
      <c r="B56" s="163"/>
      <c r="C56" s="131"/>
      <c r="D56" s="131"/>
      <c r="E56" s="131"/>
      <c r="F56" s="160"/>
      <c r="G56" s="132"/>
      <c r="H56" s="158">
        <f t="shared" si="0"/>
        <v>0</v>
      </c>
      <c r="I56" s="136"/>
      <c r="J56" s="133"/>
    </row>
    <row r="57" spans="1:10" x14ac:dyDescent="0.2">
      <c r="A57" s="130"/>
      <c r="B57" s="163"/>
      <c r="C57" s="131"/>
      <c r="D57" s="131"/>
      <c r="E57" s="131"/>
      <c r="F57" s="160"/>
      <c r="G57" s="132"/>
      <c r="H57" s="158">
        <f t="shared" si="0"/>
        <v>0</v>
      </c>
      <c r="I57" s="136"/>
      <c r="J57" s="133"/>
    </row>
    <row r="58" spans="1:10" x14ac:dyDescent="0.2">
      <c r="A58" s="130"/>
      <c r="B58" s="163"/>
      <c r="C58" s="131"/>
      <c r="D58" s="131"/>
      <c r="E58" s="131"/>
      <c r="F58" s="160"/>
      <c r="G58" s="132"/>
      <c r="H58" s="158">
        <f t="shared" si="0"/>
        <v>0</v>
      </c>
      <c r="I58" s="136"/>
      <c r="J58" s="133"/>
    </row>
    <row r="59" spans="1:10" x14ac:dyDescent="0.2">
      <c r="A59" s="130"/>
      <c r="B59" s="163"/>
      <c r="C59" s="131"/>
      <c r="D59" s="131"/>
      <c r="E59" s="131"/>
      <c r="F59" s="160"/>
      <c r="G59" s="132"/>
      <c r="H59" s="158">
        <f t="shared" si="0"/>
        <v>0</v>
      </c>
      <c r="I59" s="136"/>
      <c r="J59" s="133"/>
    </row>
    <row r="60" spans="1:10" x14ac:dyDescent="0.2">
      <c r="A60" s="130"/>
      <c r="B60" s="163"/>
      <c r="C60" s="131"/>
      <c r="D60" s="131"/>
      <c r="E60" s="131"/>
      <c r="F60" s="160"/>
      <c r="G60" s="132"/>
      <c r="H60" s="158">
        <f t="shared" si="0"/>
        <v>0</v>
      </c>
      <c r="I60" s="136"/>
      <c r="J60" s="133"/>
    </row>
    <row r="61" spans="1:10" x14ac:dyDescent="0.2">
      <c r="A61" s="130"/>
      <c r="B61" s="163"/>
      <c r="C61" s="131"/>
      <c r="D61" s="131"/>
      <c r="E61" s="131"/>
      <c r="F61" s="160"/>
      <c r="G61" s="132"/>
      <c r="H61" s="158">
        <f t="shared" si="0"/>
        <v>0</v>
      </c>
      <c r="I61" s="136"/>
      <c r="J61" s="133"/>
    </row>
    <row r="62" spans="1:10" x14ac:dyDescent="0.2">
      <c r="A62" s="130"/>
      <c r="B62" s="163"/>
      <c r="C62" s="131"/>
      <c r="D62" s="131"/>
      <c r="E62" s="131"/>
      <c r="F62" s="160"/>
      <c r="G62" s="132"/>
      <c r="H62" s="158">
        <f t="shared" si="0"/>
        <v>0</v>
      </c>
      <c r="I62" s="135"/>
      <c r="J62" s="133"/>
    </row>
    <row r="63" spans="1:10" x14ac:dyDescent="0.2">
      <c r="A63" s="130"/>
      <c r="B63" s="163"/>
      <c r="C63" s="131"/>
      <c r="D63" s="131"/>
      <c r="E63" s="131"/>
      <c r="F63" s="160"/>
      <c r="G63" s="132"/>
      <c r="H63" s="158">
        <f t="shared" si="0"/>
        <v>0</v>
      </c>
      <c r="I63" s="136"/>
      <c r="J63" s="133"/>
    </row>
    <row r="64" spans="1:10" x14ac:dyDescent="0.2">
      <c r="A64" s="130"/>
      <c r="B64" s="163"/>
      <c r="C64" s="131"/>
      <c r="D64" s="131"/>
      <c r="E64" s="131"/>
      <c r="F64" s="160"/>
      <c r="G64" s="132"/>
      <c r="H64" s="158">
        <f t="shared" si="0"/>
        <v>0</v>
      </c>
      <c r="I64" s="136"/>
      <c r="J64" s="133"/>
    </row>
    <row r="65" spans="1:10" x14ac:dyDescent="0.2">
      <c r="A65" s="130"/>
      <c r="B65" s="163"/>
      <c r="C65" s="131"/>
      <c r="D65" s="131"/>
      <c r="E65" s="131"/>
      <c r="F65" s="160"/>
      <c r="G65" s="132"/>
      <c r="H65" s="158">
        <f t="shared" si="0"/>
        <v>0</v>
      </c>
      <c r="I65" s="136"/>
      <c r="J65" s="133"/>
    </row>
    <row r="66" spans="1:10" x14ac:dyDescent="0.2">
      <c r="A66" s="130"/>
      <c r="B66" s="163"/>
      <c r="C66" s="131"/>
      <c r="D66" s="131"/>
      <c r="E66" s="131"/>
      <c r="F66" s="160"/>
      <c r="G66" s="132"/>
      <c r="H66" s="158">
        <f t="shared" si="0"/>
        <v>0</v>
      </c>
      <c r="I66" s="136"/>
      <c r="J66" s="133"/>
    </row>
    <row r="67" spans="1:10" x14ac:dyDescent="0.2">
      <c r="A67" s="130"/>
      <c r="B67" s="163"/>
      <c r="C67" s="143"/>
      <c r="D67" s="143"/>
      <c r="E67" s="143"/>
      <c r="F67" s="160"/>
      <c r="G67" s="144"/>
      <c r="H67" s="158"/>
      <c r="I67" s="145"/>
      <c r="J67" s="145"/>
    </row>
    <row r="68" spans="1:10" x14ac:dyDescent="0.2">
      <c r="A68" s="130"/>
      <c r="B68" s="163"/>
      <c r="C68" s="143"/>
      <c r="D68" s="143"/>
      <c r="E68" s="143"/>
      <c r="F68" s="160"/>
      <c r="G68" s="144"/>
      <c r="H68" s="158"/>
      <c r="I68" s="145"/>
      <c r="J68" s="145"/>
    </row>
    <row r="69" spans="1:10" x14ac:dyDescent="0.2">
      <c r="A69" s="130"/>
      <c r="B69" s="163"/>
      <c r="C69" s="143"/>
      <c r="D69" s="143"/>
      <c r="E69" s="143"/>
      <c r="F69" s="160"/>
      <c r="G69" s="144"/>
      <c r="H69" s="158"/>
      <c r="I69" s="145"/>
      <c r="J69" s="145"/>
    </row>
    <row r="70" spans="1:10" x14ac:dyDescent="0.2">
      <c r="A70" s="130"/>
      <c r="B70" s="163"/>
      <c r="C70" s="143"/>
      <c r="D70" s="143"/>
      <c r="E70" s="143"/>
      <c r="F70" s="160"/>
      <c r="G70" s="144"/>
      <c r="H70" s="158"/>
      <c r="I70" s="145"/>
      <c r="J70" s="145"/>
    </row>
    <row r="71" spans="1:10" x14ac:dyDescent="0.2">
      <c r="A71" s="130"/>
      <c r="B71" s="163"/>
      <c r="C71" s="143"/>
      <c r="D71" s="143"/>
      <c r="E71" s="143"/>
      <c r="F71" s="160"/>
      <c r="G71" s="144"/>
      <c r="H71" s="158"/>
      <c r="I71" s="145"/>
      <c r="J71" s="145"/>
    </row>
    <row r="72" spans="1:10" x14ac:dyDescent="0.2">
      <c r="A72" s="130"/>
      <c r="B72" s="163"/>
      <c r="C72" s="143"/>
      <c r="D72" s="143"/>
      <c r="E72" s="143"/>
      <c r="F72" s="160"/>
      <c r="G72" s="144"/>
      <c r="H72" s="158"/>
      <c r="I72" s="145"/>
      <c r="J72" s="145"/>
    </row>
    <row r="73" spans="1:10" x14ac:dyDescent="0.2">
      <c r="A73" s="130"/>
      <c r="B73" s="163"/>
      <c r="C73" s="143"/>
      <c r="D73" s="143"/>
      <c r="E73" s="143"/>
      <c r="F73" s="160"/>
      <c r="G73" s="144"/>
      <c r="H73" s="158"/>
      <c r="I73" s="145"/>
      <c r="J73" s="145"/>
    </row>
    <row r="74" spans="1:10" x14ac:dyDescent="0.2">
      <c r="A74" s="130"/>
      <c r="B74" s="163"/>
      <c r="C74" s="143"/>
      <c r="D74" s="143"/>
      <c r="E74" s="143"/>
      <c r="F74" s="160"/>
      <c r="G74" s="144"/>
      <c r="H74" s="158"/>
      <c r="I74" s="145"/>
      <c r="J74" s="145"/>
    </row>
    <row r="75" spans="1:10" x14ac:dyDescent="0.2">
      <c r="A75" s="130"/>
      <c r="B75" s="163"/>
      <c r="C75" s="143"/>
      <c r="D75" s="143"/>
      <c r="E75" s="143"/>
      <c r="F75" s="160"/>
      <c r="G75" s="144"/>
      <c r="H75" s="158"/>
      <c r="I75" s="145"/>
      <c r="J75" s="145"/>
    </row>
    <row r="76" spans="1:10" x14ac:dyDescent="0.2">
      <c r="A76" s="130"/>
      <c r="B76" s="163"/>
      <c r="C76" s="143"/>
      <c r="D76" s="143"/>
      <c r="E76" s="143"/>
      <c r="F76" s="160"/>
      <c r="G76" s="144"/>
      <c r="H76" s="158"/>
      <c r="I76" s="145"/>
      <c r="J76" s="145"/>
    </row>
    <row r="77" spans="1:10" x14ac:dyDescent="0.2">
      <c r="A77" s="130"/>
      <c r="B77" s="163"/>
      <c r="C77" s="143"/>
      <c r="D77" s="143"/>
      <c r="E77" s="143"/>
      <c r="F77" s="160"/>
      <c r="G77" s="144"/>
      <c r="H77" s="158"/>
      <c r="I77" s="145"/>
      <c r="J77" s="145"/>
    </row>
    <row r="78" spans="1:10" x14ac:dyDescent="0.2">
      <c r="A78" s="130"/>
      <c r="B78" s="163"/>
      <c r="C78" s="143"/>
      <c r="D78" s="143"/>
      <c r="E78" s="143"/>
      <c r="F78" s="160"/>
      <c r="G78" s="144"/>
      <c r="H78" s="158"/>
      <c r="I78" s="145"/>
      <c r="J78" s="145"/>
    </row>
    <row r="79" spans="1:10" x14ac:dyDescent="0.2">
      <c r="A79" s="130"/>
      <c r="B79" s="163"/>
      <c r="C79" s="143"/>
      <c r="D79" s="143"/>
      <c r="E79" s="143"/>
      <c r="F79" s="160"/>
      <c r="G79" s="144"/>
      <c r="H79" s="158"/>
      <c r="I79" s="145"/>
      <c r="J79" s="145"/>
    </row>
    <row r="80" spans="1:10" x14ac:dyDescent="0.2">
      <c r="A80" s="130"/>
      <c r="B80" s="163"/>
      <c r="C80" s="143"/>
      <c r="D80" s="143"/>
      <c r="E80" s="143"/>
      <c r="F80" s="160"/>
      <c r="G80" s="144"/>
      <c r="H80" s="158"/>
      <c r="I80" s="145"/>
      <c r="J80" s="145"/>
    </row>
    <row r="81" spans="1:10" x14ac:dyDescent="0.2">
      <c r="A81" s="130"/>
      <c r="B81" s="163"/>
      <c r="C81" s="143"/>
      <c r="D81" s="143"/>
      <c r="E81" s="143"/>
      <c r="F81" s="160"/>
      <c r="G81" s="144"/>
      <c r="H81" s="158"/>
      <c r="I81" s="145"/>
      <c r="J81" s="145"/>
    </row>
    <row r="82" spans="1:10" x14ac:dyDescent="0.2">
      <c r="A82" s="130"/>
      <c r="B82" s="163"/>
      <c r="C82" s="143"/>
      <c r="D82" s="143"/>
      <c r="E82" s="143"/>
      <c r="F82" s="160"/>
      <c r="G82" s="144"/>
      <c r="H82" s="158"/>
      <c r="I82" s="145"/>
      <c r="J82" s="145"/>
    </row>
    <row r="83" spans="1:10" x14ac:dyDescent="0.2">
      <c r="A83" s="130"/>
      <c r="B83" s="163"/>
      <c r="C83" s="143"/>
      <c r="D83" s="143"/>
      <c r="E83" s="143"/>
      <c r="F83" s="160"/>
      <c r="G83" s="144"/>
      <c r="H83" s="158"/>
      <c r="I83" s="145"/>
      <c r="J83" s="145"/>
    </row>
    <row r="84" spans="1:10" x14ac:dyDescent="0.2">
      <c r="A84" s="130"/>
      <c r="B84" s="163"/>
      <c r="C84" s="143"/>
      <c r="D84" s="143"/>
      <c r="E84" s="143"/>
      <c r="F84" s="160"/>
      <c r="G84" s="144"/>
      <c r="H84" s="158"/>
      <c r="I84" s="145"/>
      <c r="J84" s="145"/>
    </row>
    <row r="85" spans="1:10" x14ac:dyDescent="0.2">
      <c r="A85" s="130"/>
      <c r="B85" s="163"/>
      <c r="C85" s="143"/>
      <c r="D85" s="143"/>
      <c r="E85" s="143"/>
      <c r="F85" s="160"/>
      <c r="G85" s="144"/>
      <c r="H85" s="158"/>
      <c r="I85" s="145"/>
      <c r="J85" s="145"/>
    </row>
    <row r="86" spans="1:10" x14ac:dyDescent="0.2">
      <c r="A86" s="130"/>
      <c r="B86" s="163"/>
      <c r="C86" s="143"/>
      <c r="D86" s="143"/>
      <c r="E86" s="143"/>
      <c r="F86" s="160"/>
      <c r="G86" s="144"/>
      <c r="H86" s="158"/>
      <c r="I86" s="145"/>
      <c r="J86" s="145"/>
    </row>
    <row r="87" spans="1:10" x14ac:dyDescent="0.2">
      <c r="A87" s="130"/>
      <c r="B87" s="163"/>
      <c r="C87" s="143"/>
      <c r="D87" s="143"/>
      <c r="E87" s="143"/>
      <c r="F87" s="160"/>
      <c r="G87" s="144"/>
      <c r="H87" s="158"/>
      <c r="I87" s="145"/>
      <c r="J87" s="145"/>
    </row>
    <row r="88" spans="1:10" x14ac:dyDescent="0.2">
      <c r="A88" s="130"/>
      <c r="B88" s="163"/>
      <c r="C88" s="143"/>
      <c r="D88" s="143"/>
      <c r="E88" s="143"/>
      <c r="F88" s="160"/>
      <c r="G88" s="144"/>
      <c r="H88" s="158"/>
      <c r="I88" s="145"/>
      <c r="J88" s="145"/>
    </row>
    <row r="89" spans="1:10" x14ac:dyDescent="0.2">
      <c r="A89" s="130"/>
      <c r="B89" s="163"/>
      <c r="C89" s="143"/>
      <c r="D89" s="143"/>
      <c r="E89" s="143"/>
      <c r="F89" s="160"/>
      <c r="G89" s="144"/>
      <c r="H89" s="158"/>
      <c r="I89" s="145"/>
      <c r="J89" s="145"/>
    </row>
    <row r="90" spans="1:10" x14ac:dyDescent="0.2">
      <c r="A90" s="130"/>
      <c r="B90" s="142"/>
      <c r="C90" s="143"/>
      <c r="D90" s="143"/>
      <c r="E90" s="143"/>
      <c r="F90" s="160"/>
      <c r="G90" s="144"/>
      <c r="H90" s="158"/>
      <c r="I90" s="145"/>
      <c r="J90" s="145"/>
    </row>
    <row r="91" spans="1:10" x14ac:dyDescent="0.2">
      <c r="A91" s="130"/>
      <c r="B91" s="142"/>
      <c r="C91" s="143"/>
      <c r="D91" s="143"/>
      <c r="E91" s="143"/>
      <c r="F91" s="160"/>
      <c r="G91" s="144"/>
      <c r="H91" s="158"/>
      <c r="I91" s="145"/>
      <c r="J91" s="145"/>
    </row>
    <row r="92" spans="1:10" x14ac:dyDescent="0.2">
      <c r="A92" s="130"/>
      <c r="B92" s="142"/>
      <c r="C92" s="143"/>
      <c r="D92" s="143"/>
      <c r="E92" s="143"/>
      <c r="F92" s="160"/>
      <c r="G92" s="144"/>
      <c r="H92" s="158"/>
      <c r="I92" s="145"/>
      <c r="J92" s="145"/>
    </row>
    <row r="93" spans="1:10" x14ac:dyDescent="0.2">
      <c r="A93" s="130"/>
      <c r="B93" s="142"/>
      <c r="C93" s="143"/>
      <c r="D93" s="143"/>
      <c r="E93" s="143"/>
      <c r="F93" s="160"/>
      <c r="G93" s="144"/>
      <c r="H93" s="158"/>
      <c r="I93" s="145"/>
      <c r="J93" s="145"/>
    </row>
    <row r="94" spans="1:10" x14ac:dyDescent="0.2">
      <c r="A94" s="130"/>
      <c r="B94" s="142"/>
      <c r="C94" s="143"/>
      <c r="D94" s="143"/>
      <c r="E94" s="143"/>
      <c r="F94" s="160"/>
      <c r="G94" s="144"/>
      <c r="H94" s="158"/>
      <c r="I94" s="145"/>
      <c r="J94" s="145"/>
    </row>
    <row r="95" spans="1:10" x14ac:dyDescent="0.2">
      <c r="A95" s="130"/>
      <c r="B95" s="142"/>
      <c r="C95" s="143"/>
      <c r="D95" s="143"/>
      <c r="E95" s="143"/>
      <c r="F95" s="160"/>
      <c r="G95" s="144"/>
      <c r="H95" s="158"/>
      <c r="I95" s="145"/>
      <c r="J95" s="145"/>
    </row>
    <row r="96" spans="1:10" x14ac:dyDescent="0.2">
      <c r="A96" s="130"/>
      <c r="B96" s="142"/>
      <c r="C96" s="143"/>
      <c r="D96" s="143"/>
      <c r="E96" s="143"/>
      <c r="F96" s="160"/>
      <c r="G96" s="144"/>
      <c r="H96" s="158"/>
      <c r="I96" s="145"/>
      <c r="J96" s="145"/>
    </row>
    <row r="97" spans="1:10" x14ac:dyDescent="0.2">
      <c r="A97" s="130"/>
      <c r="B97" s="142"/>
      <c r="C97" s="143"/>
      <c r="D97" s="143"/>
      <c r="E97" s="143"/>
      <c r="F97" s="160"/>
      <c r="G97" s="144"/>
      <c r="H97" s="158"/>
      <c r="I97" s="145"/>
      <c r="J97" s="145"/>
    </row>
    <row r="98" spans="1:10" x14ac:dyDescent="0.2">
      <c r="A98" s="130"/>
      <c r="B98" s="142"/>
      <c r="C98" s="143"/>
      <c r="D98" s="143"/>
      <c r="E98" s="143"/>
      <c r="F98" s="160"/>
      <c r="G98" s="144"/>
      <c r="H98" s="158"/>
      <c r="I98" s="145"/>
      <c r="J98" s="145"/>
    </row>
    <row r="99" spans="1:10" x14ac:dyDescent="0.2">
      <c r="A99" s="130"/>
      <c r="B99" s="142"/>
      <c r="C99" s="143"/>
      <c r="D99" s="143"/>
      <c r="E99" s="143"/>
      <c r="F99" s="160"/>
      <c r="G99" s="144"/>
      <c r="H99" s="158"/>
      <c r="I99" s="145"/>
      <c r="J99" s="145"/>
    </row>
    <row r="100" spans="1:10" x14ac:dyDescent="0.2">
      <c r="A100" s="130"/>
      <c r="B100" s="142"/>
      <c r="C100" s="143"/>
      <c r="D100" s="143"/>
      <c r="E100" s="143"/>
      <c r="F100" s="160"/>
      <c r="G100" s="144"/>
      <c r="H100" s="158"/>
      <c r="I100" s="145"/>
      <c r="J100" s="145"/>
    </row>
    <row r="101" spans="1:10" x14ac:dyDescent="0.2">
      <c r="A101" s="130"/>
      <c r="B101" s="142"/>
      <c r="C101" s="143"/>
      <c r="D101" s="143"/>
      <c r="E101" s="143"/>
      <c r="F101" s="160"/>
      <c r="G101" s="144"/>
      <c r="H101" s="158"/>
      <c r="I101" s="145"/>
      <c r="J101" s="145"/>
    </row>
    <row r="102" spans="1:10" x14ac:dyDescent="0.2">
      <c r="A102" s="130"/>
      <c r="B102" s="142"/>
      <c r="C102" s="143"/>
      <c r="D102" s="143"/>
      <c r="E102" s="143"/>
      <c r="F102" s="160"/>
      <c r="G102" s="144"/>
      <c r="H102" s="158"/>
      <c r="I102" s="145"/>
      <c r="J102" s="145"/>
    </row>
    <row r="103" spans="1:10" x14ac:dyDescent="0.2">
      <c r="A103" s="130"/>
      <c r="B103" s="142"/>
      <c r="C103" s="143"/>
      <c r="D103" s="143"/>
      <c r="E103" s="143"/>
      <c r="F103" s="160"/>
      <c r="G103" s="144"/>
      <c r="H103" s="158"/>
      <c r="I103" s="145"/>
      <c r="J103" s="145"/>
    </row>
    <row r="104" spans="1:10" x14ac:dyDescent="0.2">
      <c r="A104" s="130"/>
      <c r="B104" s="142"/>
      <c r="C104" s="143"/>
      <c r="D104" s="143"/>
      <c r="E104" s="143"/>
      <c r="F104" s="160"/>
      <c r="G104" s="144"/>
      <c r="H104" s="158"/>
      <c r="I104" s="145"/>
      <c r="J104" s="145"/>
    </row>
    <row r="105" spans="1:10" ht="70.5" customHeight="1" x14ac:dyDescent="0.2"/>
    <row r="106" spans="1:10" ht="70.5" customHeight="1" x14ac:dyDescent="0.2"/>
  </sheetData>
  <autoFilter ref="A3:J66" xr:uid="{00000000-0009-0000-0000-000003000000}"/>
  <mergeCells count="1">
    <mergeCell ref="A1:I1"/>
  </mergeCells>
  <dataValidations count="2">
    <dataValidation type="list" allowBlank="1" showInputMessage="1" showErrorMessage="1" sqref="I4:I68" xr:uid="{00000000-0002-0000-0300-000000000000}">
      <formula1>$L$2:$L$6</formula1>
    </dataValidation>
    <dataValidation type="list" allowBlank="1" showInputMessage="1" showErrorMessage="1" sqref="I69:I104" xr:uid="{00000000-0002-0000-0300-000001000000}">
      <formula1>$L$2:$L$2</formula1>
    </dataValidation>
  </dataValidations>
  <pageMargins left="0.70866141732283472" right="0.70866141732283472" top="0.74803149606299213" bottom="0.74803149606299213" header="0.31496062992125984" footer="0.31496062992125984"/>
  <pageSetup paperSize="8" orientation="landscape" r:id="rId1"/>
  <colBreaks count="1" manualBreakCount="1">
    <brk id="10" max="1048575" man="1"/>
  </col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300-000002000000}">
          <x14:formula1>
            <xm:f>'F:\02_Lavoro\01_MLPS Autorità Audit\02_PON IOG\Audit Operazioni_PON IOG\2018\00_I Campione\I Campione Irregolarità\02_Definitivi\[190120_Irreg_SIC00002.xlsx]tendine'!#REF!</xm:f>
          </x14:formula1>
          <xm:sqref>L2:L6</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W106"/>
  <sheetViews>
    <sheetView showGridLines="0" view="pageBreakPreview" zoomScale="60" zoomScaleNormal="80" workbookViewId="0">
      <pane ySplit="3" topLeftCell="A87" activePane="bottomLeft" state="frozen"/>
      <selection activeCell="T11" sqref="T11"/>
      <selection pane="bottomLeft" activeCell="S13" sqref="S12:S13"/>
    </sheetView>
  </sheetViews>
  <sheetFormatPr defaultColWidth="9.140625" defaultRowHeight="14.25" x14ac:dyDescent="0.2"/>
  <cols>
    <col min="1" max="1" width="15.5703125" style="123" customWidth="1"/>
    <col min="2" max="2" width="24.7109375" style="123" customWidth="1"/>
    <col min="3" max="3" width="13" style="123" customWidth="1"/>
    <col min="4" max="5" width="12.7109375" style="123" customWidth="1"/>
    <col min="6" max="7" width="13.85546875" style="146" customWidth="1"/>
    <col min="8" max="8" width="13.85546875" style="123" customWidth="1"/>
    <col min="9" max="9" width="17.7109375" style="122" customWidth="1"/>
    <col min="10" max="10" width="27" style="122" customWidth="1"/>
    <col min="11" max="11" width="21.140625" style="122" customWidth="1"/>
    <col min="12" max="12" width="24.28515625" style="122" customWidth="1"/>
    <col min="13" max="23" width="9.140625" style="162"/>
    <col min="24" max="16384" width="9.140625" style="123"/>
  </cols>
  <sheetData>
    <row r="1" spans="1:23" ht="102" customHeight="1" x14ac:dyDescent="0.2">
      <c r="A1" s="669" t="s">
        <v>123</v>
      </c>
      <c r="B1" s="669"/>
      <c r="C1" s="669"/>
      <c r="D1" s="669"/>
      <c r="E1" s="669"/>
      <c r="F1" s="669"/>
      <c r="G1" s="670"/>
      <c r="H1" s="669"/>
      <c r="I1" s="669"/>
    </row>
    <row r="2" spans="1:23" ht="15" x14ac:dyDescent="0.2">
      <c r="A2" s="124"/>
      <c r="B2" s="124"/>
      <c r="C2" s="124"/>
      <c r="D2" s="124"/>
      <c r="E2" s="124"/>
      <c r="F2" s="125">
        <f>SUM(F4:F104)</f>
        <v>0</v>
      </c>
      <c r="G2" s="125">
        <f>SUM(G4:G104)</f>
        <v>0</v>
      </c>
      <c r="H2" s="125">
        <f>SUM(H4:H104)</f>
        <v>0</v>
      </c>
      <c r="I2" s="126"/>
      <c r="J2" s="127"/>
      <c r="K2" s="127"/>
      <c r="L2" s="127"/>
      <c r="N2" s="129" t="s">
        <v>134</v>
      </c>
      <c r="O2" s="123"/>
      <c r="P2" s="123"/>
      <c r="Q2" s="123"/>
      <c r="R2" s="123"/>
      <c r="S2" s="123"/>
      <c r="T2" s="123"/>
      <c r="U2" s="123"/>
      <c r="V2" s="123"/>
      <c r="W2" s="123"/>
    </row>
    <row r="3" spans="1:23" ht="47.25" customHeight="1" x14ac:dyDescent="0.2">
      <c r="A3" s="124" t="s">
        <v>124</v>
      </c>
      <c r="B3" s="124" t="s">
        <v>125</v>
      </c>
      <c r="C3" s="124" t="s">
        <v>126</v>
      </c>
      <c r="D3" s="124" t="s">
        <v>127</v>
      </c>
      <c r="E3" s="124" t="s">
        <v>128</v>
      </c>
      <c r="F3" s="125" t="s">
        <v>129</v>
      </c>
      <c r="G3" s="125" t="s">
        <v>130</v>
      </c>
      <c r="H3" s="124" t="s">
        <v>131</v>
      </c>
      <c r="I3" s="124" t="s">
        <v>132</v>
      </c>
      <c r="J3" s="128" t="s">
        <v>133</v>
      </c>
      <c r="K3" s="128" t="s">
        <v>142</v>
      </c>
      <c r="L3" s="128" t="s">
        <v>141</v>
      </c>
      <c r="N3" s="129" t="s">
        <v>136</v>
      </c>
      <c r="O3" s="123"/>
      <c r="P3" s="123"/>
      <c r="Q3" s="123"/>
      <c r="R3" s="123"/>
      <c r="S3" s="123"/>
      <c r="T3" s="123"/>
      <c r="U3" s="123"/>
      <c r="V3" s="123"/>
      <c r="W3" s="123"/>
    </row>
    <row r="4" spans="1:23" x14ac:dyDescent="0.2">
      <c r="A4" s="255">
        <f>+'CF RP'!A4</f>
        <v>0</v>
      </c>
      <c r="B4" s="256">
        <f>+'CF RP'!B4</f>
        <v>0</v>
      </c>
      <c r="C4" s="257">
        <f>+'CF RP'!C4</f>
        <v>0</v>
      </c>
      <c r="D4" s="257">
        <f>+'CF RP'!D4</f>
        <v>0</v>
      </c>
      <c r="E4" s="257">
        <f>+'CF RP'!E4</f>
        <v>0</v>
      </c>
      <c r="F4" s="160">
        <f>+'CF RP'!F4</f>
        <v>0</v>
      </c>
      <c r="G4" s="132">
        <f>+'CF RP'!G4</f>
        <v>0</v>
      </c>
      <c r="H4" s="158">
        <f>+F4-G4</f>
        <v>0</v>
      </c>
      <c r="I4" s="133"/>
      <c r="J4" s="259">
        <f>+'CF RP'!J4</f>
        <v>0</v>
      </c>
      <c r="K4" s="133"/>
      <c r="L4" s="133"/>
      <c r="N4" s="129" t="s">
        <v>85</v>
      </c>
      <c r="O4" s="123"/>
      <c r="P4" s="123"/>
      <c r="Q4" s="123"/>
      <c r="R4" s="123"/>
      <c r="S4" s="123"/>
      <c r="T4" s="123"/>
      <c r="U4" s="123"/>
      <c r="V4" s="123"/>
      <c r="W4" s="123"/>
    </row>
    <row r="5" spans="1:23" x14ac:dyDescent="0.2">
      <c r="A5" s="255">
        <f>+'CF RP'!A5</f>
        <v>0</v>
      </c>
      <c r="B5" s="256">
        <f>+'CF RP'!B5</f>
        <v>0</v>
      </c>
      <c r="C5" s="257">
        <f>+'CF RP'!C5</f>
        <v>0</v>
      </c>
      <c r="D5" s="257">
        <f>+'CF RP'!D5</f>
        <v>0</v>
      </c>
      <c r="E5" s="257">
        <f>+'CF RP'!E5</f>
        <v>0</v>
      </c>
      <c r="F5" s="160">
        <f>+'CF RP'!F5</f>
        <v>0</v>
      </c>
      <c r="G5" s="132">
        <f>+'CF RP'!G5</f>
        <v>0</v>
      </c>
      <c r="H5" s="158">
        <f t="shared" ref="H5:H68" si="0">+F5-G5</f>
        <v>0</v>
      </c>
      <c r="I5" s="134"/>
      <c r="J5" s="259">
        <f>+'CF RP'!J5</f>
        <v>0</v>
      </c>
      <c r="K5" s="133"/>
      <c r="L5" s="133"/>
      <c r="N5" s="129" t="s">
        <v>135</v>
      </c>
      <c r="O5" s="123"/>
      <c r="P5" s="123"/>
      <c r="Q5" s="123"/>
      <c r="R5" s="123"/>
      <c r="S5" s="123"/>
      <c r="T5" s="123"/>
      <c r="U5" s="123"/>
      <c r="V5" s="123"/>
      <c r="W5" s="123"/>
    </row>
    <row r="6" spans="1:23" x14ac:dyDescent="0.2">
      <c r="A6" s="255">
        <f>+'CF RP'!A6</f>
        <v>0</v>
      </c>
      <c r="B6" s="256">
        <f>+'CF RP'!B6</f>
        <v>0</v>
      </c>
      <c r="C6" s="257">
        <f>+'CF RP'!C6</f>
        <v>0</v>
      </c>
      <c r="D6" s="257">
        <f>+'CF RP'!D6</f>
        <v>0</v>
      </c>
      <c r="E6" s="257">
        <f>+'CF RP'!E6</f>
        <v>0</v>
      </c>
      <c r="F6" s="160">
        <f>+'CF RP'!F6</f>
        <v>0</v>
      </c>
      <c r="G6" s="132">
        <f>+'CF RP'!G6</f>
        <v>0</v>
      </c>
      <c r="H6" s="158">
        <f t="shared" si="0"/>
        <v>0</v>
      </c>
      <c r="I6" s="135"/>
      <c r="J6" s="259">
        <f>+'CF RP'!J6</f>
        <v>0</v>
      </c>
      <c r="K6" s="133"/>
      <c r="L6" s="133"/>
      <c r="N6" s="129" t="s">
        <v>137</v>
      </c>
      <c r="O6" s="123"/>
      <c r="P6" s="123"/>
      <c r="Q6" s="123"/>
      <c r="R6" s="123"/>
      <c r="S6" s="123"/>
      <c r="T6" s="123"/>
      <c r="U6" s="123"/>
      <c r="V6" s="123"/>
      <c r="W6" s="123"/>
    </row>
    <row r="7" spans="1:23" x14ac:dyDescent="0.2">
      <c r="A7" s="255">
        <f>+'CF RP'!A7</f>
        <v>0</v>
      </c>
      <c r="B7" s="256">
        <f>+'CF RP'!B7</f>
        <v>0</v>
      </c>
      <c r="C7" s="257">
        <f>+'CF RP'!C7</f>
        <v>0</v>
      </c>
      <c r="D7" s="257">
        <f>+'CF RP'!D7</f>
        <v>0</v>
      </c>
      <c r="E7" s="257">
        <f>+'CF RP'!E7</f>
        <v>0</v>
      </c>
      <c r="F7" s="160">
        <f>+'CF RP'!F7</f>
        <v>0</v>
      </c>
      <c r="G7" s="132">
        <f>+'CF RP'!G7</f>
        <v>0</v>
      </c>
      <c r="H7" s="158">
        <f t="shared" si="0"/>
        <v>0</v>
      </c>
      <c r="I7" s="136"/>
      <c r="J7" s="259">
        <f>+'CF RP'!J7</f>
        <v>0</v>
      </c>
      <c r="K7" s="133"/>
      <c r="L7" s="133"/>
    </row>
    <row r="8" spans="1:23" x14ac:dyDescent="0.2">
      <c r="A8" s="255">
        <f>+'CF RP'!A8</f>
        <v>0</v>
      </c>
      <c r="B8" s="256">
        <f>+'CF RP'!B8</f>
        <v>0</v>
      </c>
      <c r="C8" s="257">
        <f>+'CF RP'!C8</f>
        <v>0</v>
      </c>
      <c r="D8" s="257">
        <f>+'CF RP'!D8</f>
        <v>0</v>
      </c>
      <c r="E8" s="257">
        <f>+'CF RP'!E8</f>
        <v>0</v>
      </c>
      <c r="F8" s="160">
        <f>+'CF RP'!F8</f>
        <v>0</v>
      </c>
      <c r="G8" s="132">
        <f>+'CF RP'!G8</f>
        <v>0</v>
      </c>
      <c r="H8" s="158">
        <f t="shared" si="0"/>
        <v>0</v>
      </c>
      <c r="I8" s="136"/>
      <c r="J8" s="259">
        <f>+'CF RP'!J8</f>
        <v>0</v>
      </c>
      <c r="K8" s="133"/>
      <c r="L8" s="133"/>
    </row>
    <row r="9" spans="1:23" x14ac:dyDescent="0.2">
      <c r="A9" s="255">
        <f>+'CF RP'!A9</f>
        <v>0</v>
      </c>
      <c r="B9" s="256">
        <f>+'CF RP'!B9</f>
        <v>0</v>
      </c>
      <c r="C9" s="257">
        <f>+'CF RP'!C9</f>
        <v>0</v>
      </c>
      <c r="D9" s="257">
        <f>+'CF RP'!D9</f>
        <v>0</v>
      </c>
      <c r="E9" s="257">
        <f>+'CF RP'!E9</f>
        <v>0</v>
      </c>
      <c r="F9" s="160">
        <f>+'CF RP'!F9</f>
        <v>0</v>
      </c>
      <c r="G9" s="132">
        <f>+'CF RP'!G9</f>
        <v>0</v>
      </c>
      <c r="H9" s="158">
        <f t="shared" si="0"/>
        <v>0</v>
      </c>
      <c r="I9" s="136"/>
      <c r="J9" s="259">
        <f>+'CF RP'!J9</f>
        <v>0</v>
      </c>
      <c r="K9" s="133"/>
      <c r="L9" s="133"/>
    </row>
    <row r="10" spans="1:23" x14ac:dyDescent="0.2">
      <c r="A10" s="255">
        <f>+'CF RP'!A10</f>
        <v>0</v>
      </c>
      <c r="B10" s="256">
        <f>+'CF RP'!B10</f>
        <v>0</v>
      </c>
      <c r="C10" s="257">
        <f>+'CF RP'!C10</f>
        <v>0</v>
      </c>
      <c r="D10" s="257">
        <f>+'CF RP'!D10</f>
        <v>0</v>
      </c>
      <c r="E10" s="257">
        <f>+'CF RP'!E10</f>
        <v>0</v>
      </c>
      <c r="F10" s="160">
        <f>+'CF RP'!F10</f>
        <v>0</v>
      </c>
      <c r="G10" s="132">
        <f>+'CF RP'!G10</f>
        <v>0</v>
      </c>
      <c r="H10" s="158">
        <f t="shared" si="0"/>
        <v>0</v>
      </c>
      <c r="I10" s="136"/>
      <c r="J10" s="259">
        <f>+'CF RP'!J10</f>
        <v>0</v>
      </c>
      <c r="K10" s="133"/>
      <c r="L10" s="133"/>
    </row>
    <row r="11" spans="1:23" x14ac:dyDescent="0.2">
      <c r="A11" s="255">
        <f>+'CF RP'!A11</f>
        <v>0</v>
      </c>
      <c r="B11" s="256">
        <f>+'CF RP'!B11</f>
        <v>0</v>
      </c>
      <c r="C11" s="257">
        <f>+'CF RP'!C11</f>
        <v>0</v>
      </c>
      <c r="D11" s="257">
        <f>+'CF RP'!D11</f>
        <v>0</v>
      </c>
      <c r="E11" s="257">
        <f>+'CF RP'!E11</f>
        <v>0</v>
      </c>
      <c r="F11" s="160">
        <f>+'CF RP'!F11</f>
        <v>0</v>
      </c>
      <c r="G11" s="132">
        <f>+'CF RP'!G11</f>
        <v>0</v>
      </c>
      <c r="H11" s="158">
        <f t="shared" si="0"/>
        <v>0</v>
      </c>
      <c r="I11" s="136"/>
      <c r="J11" s="259">
        <f>+'CF RP'!J11</f>
        <v>0</v>
      </c>
      <c r="K11" s="133"/>
      <c r="L11" s="133"/>
    </row>
    <row r="12" spans="1:23" x14ac:dyDescent="0.2">
      <c r="A12" s="255">
        <f>+'CF RP'!A12</f>
        <v>0</v>
      </c>
      <c r="B12" s="256">
        <f>+'CF RP'!B12</f>
        <v>0</v>
      </c>
      <c r="C12" s="257">
        <f>+'CF RP'!C12</f>
        <v>0</v>
      </c>
      <c r="D12" s="257">
        <f>+'CF RP'!D12</f>
        <v>0</v>
      </c>
      <c r="E12" s="257">
        <f>+'CF RP'!E12</f>
        <v>0</v>
      </c>
      <c r="F12" s="160">
        <f>+'CF RP'!F12</f>
        <v>0</v>
      </c>
      <c r="G12" s="132">
        <f>+'CF RP'!G12</f>
        <v>0</v>
      </c>
      <c r="H12" s="158">
        <f t="shared" si="0"/>
        <v>0</v>
      </c>
      <c r="I12" s="136"/>
      <c r="J12" s="259">
        <f>+'CF RP'!J12</f>
        <v>0</v>
      </c>
      <c r="K12" s="133"/>
      <c r="L12" s="133"/>
    </row>
    <row r="13" spans="1:23" x14ac:dyDescent="0.2">
      <c r="A13" s="255">
        <f>+'CF RP'!A13</f>
        <v>0</v>
      </c>
      <c r="B13" s="256">
        <f>+'CF RP'!B13</f>
        <v>0</v>
      </c>
      <c r="C13" s="257">
        <f>+'CF RP'!C13</f>
        <v>0</v>
      </c>
      <c r="D13" s="257">
        <f>+'CF RP'!D13</f>
        <v>0</v>
      </c>
      <c r="E13" s="257">
        <f>+'CF RP'!E13</f>
        <v>0</v>
      </c>
      <c r="F13" s="160">
        <f>+'CF RP'!F13</f>
        <v>0</v>
      </c>
      <c r="G13" s="132">
        <f>+'CF RP'!G13</f>
        <v>0</v>
      </c>
      <c r="H13" s="158">
        <f t="shared" si="0"/>
        <v>0</v>
      </c>
      <c r="I13" s="136"/>
      <c r="J13" s="259">
        <f>+'CF RP'!J13</f>
        <v>0</v>
      </c>
      <c r="K13" s="133"/>
      <c r="L13" s="133"/>
    </row>
    <row r="14" spans="1:23" x14ac:dyDescent="0.2">
      <c r="A14" s="255">
        <f>+'CF RP'!A14</f>
        <v>0</v>
      </c>
      <c r="B14" s="256">
        <f>+'CF RP'!B14</f>
        <v>0</v>
      </c>
      <c r="C14" s="257">
        <f>+'CF RP'!C14</f>
        <v>0</v>
      </c>
      <c r="D14" s="257">
        <f>+'CF RP'!D14</f>
        <v>0</v>
      </c>
      <c r="E14" s="257">
        <f>+'CF RP'!E14</f>
        <v>0</v>
      </c>
      <c r="F14" s="160">
        <f>+'CF RP'!F14</f>
        <v>0</v>
      </c>
      <c r="G14" s="132">
        <f>+'CF RP'!G14</f>
        <v>0</v>
      </c>
      <c r="H14" s="158">
        <f t="shared" si="0"/>
        <v>0</v>
      </c>
      <c r="I14" s="135"/>
      <c r="J14" s="259">
        <f>+'CF RP'!J14</f>
        <v>0</v>
      </c>
      <c r="K14" s="133"/>
      <c r="L14" s="133"/>
    </row>
    <row r="15" spans="1:23" x14ac:dyDescent="0.2">
      <c r="A15" s="255">
        <f>+'CF RP'!A15</f>
        <v>0</v>
      </c>
      <c r="B15" s="256">
        <f>+'CF RP'!B15</f>
        <v>0</v>
      </c>
      <c r="C15" s="257">
        <f>+'CF RP'!C15</f>
        <v>0</v>
      </c>
      <c r="D15" s="257">
        <f>+'CF RP'!D15</f>
        <v>0</v>
      </c>
      <c r="E15" s="257">
        <f>+'CF RP'!E15</f>
        <v>0</v>
      </c>
      <c r="F15" s="160">
        <f>+'CF RP'!F15</f>
        <v>0</v>
      </c>
      <c r="G15" s="132">
        <f>+'CF RP'!G15</f>
        <v>0</v>
      </c>
      <c r="H15" s="158">
        <f t="shared" si="0"/>
        <v>0</v>
      </c>
      <c r="I15" s="136"/>
      <c r="J15" s="259">
        <f>+'CF RP'!J15</f>
        <v>0</v>
      </c>
      <c r="K15" s="133"/>
      <c r="L15" s="133"/>
    </row>
    <row r="16" spans="1:23" x14ac:dyDescent="0.2">
      <c r="A16" s="255">
        <f>+'CF RP'!A16</f>
        <v>0</v>
      </c>
      <c r="B16" s="256">
        <f>+'CF RP'!B16</f>
        <v>0</v>
      </c>
      <c r="C16" s="257">
        <f>+'CF RP'!C16</f>
        <v>0</v>
      </c>
      <c r="D16" s="257">
        <f>+'CF RP'!D16</f>
        <v>0</v>
      </c>
      <c r="E16" s="257">
        <f>+'CF RP'!E16</f>
        <v>0</v>
      </c>
      <c r="F16" s="160">
        <f>+'CF RP'!F16</f>
        <v>0</v>
      </c>
      <c r="G16" s="132">
        <f>+'CF RP'!G16</f>
        <v>0</v>
      </c>
      <c r="H16" s="158">
        <f t="shared" si="0"/>
        <v>0</v>
      </c>
      <c r="I16" s="136"/>
      <c r="J16" s="259">
        <f>+'CF RP'!J16</f>
        <v>0</v>
      </c>
      <c r="K16" s="133"/>
      <c r="L16" s="133"/>
    </row>
    <row r="17" spans="1:12" x14ac:dyDescent="0.2">
      <c r="A17" s="255">
        <f>+'CF RP'!A17</f>
        <v>0</v>
      </c>
      <c r="B17" s="256">
        <f>+'CF RP'!B17</f>
        <v>0</v>
      </c>
      <c r="C17" s="257">
        <f>+'CF RP'!C17</f>
        <v>0</v>
      </c>
      <c r="D17" s="257">
        <f>+'CF RP'!D17</f>
        <v>0</v>
      </c>
      <c r="E17" s="257">
        <f>+'CF RP'!E17</f>
        <v>0</v>
      </c>
      <c r="F17" s="160">
        <f>+'CF RP'!F17</f>
        <v>0</v>
      </c>
      <c r="G17" s="132">
        <f>+'CF RP'!G17</f>
        <v>0</v>
      </c>
      <c r="H17" s="158">
        <f t="shared" si="0"/>
        <v>0</v>
      </c>
      <c r="I17" s="136"/>
      <c r="J17" s="259">
        <f>+'CF RP'!J17</f>
        <v>0</v>
      </c>
      <c r="K17" s="133"/>
      <c r="L17" s="133"/>
    </row>
    <row r="18" spans="1:12" x14ac:dyDescent="0.2">
      <c r="A18" s="255">
        <f>+'CF RP'!A18</f>
        <v>0</v>
      </c>
      <c r="B18" s="256">
        <f>+'CF RP'!B18</f>
        <v>0</v>
      </c>
      <c r="C18" s="257">
        <f>+'CF RP'!C18</f>
        <v>0</v>
      </c>
      <c r="D18" s="257">
        <f>+'CF RP'!D18</f>
        <v>0</v>
      </c>
      <c r="E18" s="257">
        <f>+'CF RP'!E18</f>
        <v>0</v>
      </c>
      <c r="F18" s="160">
        <f>+'CF RP'!F18</f>
        <v>0</v>
      </c>
      <c r="G18" s="132">
        <f>+'CF RP'!G18</f>
        <v>0</v>
      </c>
      <c r="H18" s="158">
        <f t="shared" si="0"/>
        <v>0</v>
      </c>
      <c r="I18" s="136"/>
      <c r="J18" s="259">
        <f>+'CF RP'!J18</f>
        <v>0</v>
      </c>
      <c r="K18" s="133"/>
      <c r="L18" s="133"/>
    </row>
    <row r="19" spans="1:12" x14ac:dyDescent="0.2">
      <c r="A19" s="255">
        <f>+'CF RP'!A19</f>
        <v>0</v>
      </c>
      <c r="B19" s="256">
        <f>+'CF RP'!B19</f>
        <v>0</v>
      </c>
      <c r="C19" s="257">
        <f>+'CF RP'!C19</f>
        <v>0</v>
      </c>
      <c r="D19" s="257">
        <f>+'CF RP'!D19</f>
        <v>0</v>
      </c>
      <c r="E19" s="257">
        <f>+'CF RP'!E19</f>
        <v>0</v>
      </c>
      <c r="F19" s="160">
        <f>+'CF RP'!F19</f>
        <v>0</v>
      </c>
      <c r="G19" s="132">
        <f>+'CF RP'!G19</f>
        <v>0</v>
      </c>
      <c r="H19" s="158">
        <f t="shared" si="0"/>
        <v>0</v>
      </c>
      <c r="I19" s="136"/>
      <c r="J19" s="259">
        <f>+'CF RP'!J19</f>
        <v>0</v>
      </c>
      <c r="K19" s="133"/>
      <c r="L19" s="133"/>
    </row>
    <row r="20" spans="1:12" x14ac:dyDescent="0.2">
      <c r="A20" s="255">
        <f>+'CF RP'!A20</f>
        <v>0</v>
      </c>
      <c r="B20" s="256">
        <f>+'CF RP'!B20</f>
        <v>0</v>
      </c>
      <c r="C20" s="257">
        <f>+'CF RP'!C20</f>
        <v>0</v>
      </c>
      <c r="D20" s="257">
        <f>+'CF RP'!D20</f>
        <v>0</v>
      </c>
      <c r="E20" s="257">
        <f>+'CF RP'!E20</f>
        <v>0</v>
      </c>
      <c r="F20" s="160">
        <f>+'CF RP'!F20</f>
        <v>0</v>
      </c>
      <c r="G20" s="132">
        <f>+'CF RP'!G20</f>
        <v>0</v>
      </c>
      <c r="H20" s="158">
        <f t="shared" si="0"/>
        <v>0</v>
      </c>
      <c r="I20" s="136"/>
      <c r="J20" s="259">
        <f>+'CF RP'!J20</f>
        <v>0</v>
      </c>
      <c r="K20" s="133"/>
      <c r="L20" s="133"/>
    </row>
    <row r="21" spans="1:12" x14ac:dyDescent="0.2">
      <c r="A21" s="255">
        <f>+'CF RP'!A21</f>
        <v>0</v>
      </c>
      <c r="B21" s="256">
        <f>+'CF RP'!B21</f>
        <v>0</v>
      </c>
      <c r="C21" s="258">
        <f>+'CF RP'!C21</f>
        <v>0</v>
      </c>
      <c r="D21" s="258">
        <f>+'CF RP'!D21</f>
        <v>0</v>
      </c>
      <c r="E21" s="258">
        <f>+'CF RP'!E21</f>
        <v>0</v>
      </c>
      <c r="F21" s="161">
        <f>+'CF RP'!F21</f>
        <v>0</v>
      </c>
      <c r="G21" s="138">
        <f>+'CF RP'!G21</f>
        <v>0</v>
      </c>
      <c r="H21" s="158">
        <f t="shared" si="0"/>
        <v>0</v>
      </c>
      <c r="I21" s="136"/>
      <c r="J21" s="260">
        <f>+'CF RP'!J21</f>
        <v>0</v>
      </c>
      <c r="K21" s="139"/>
      <c r="L21" s="139"/>
    </row>
    <row r="22" spans="1:12" x14ac:dyDescent="0.2">
      <c r="A22" s="255">
        <f>+'CF RP'!A22</f>
        <v>0</v>
      </c>
      <c r="B22" s="256">
        <f>+'CF RP'!B22</f>
        <v>0</v>
      </c>
      <c r="C22" s="257">
        <f>+'CF RP'!C22</f>
        <v>0</v>
      </c>
      <c r="D22" s="257">
        <f>+'CF RP'!D22</f>
        <v>0</v>
      </c>
      <c r="E22" s="257">
        <f>+'CF RP'!E22</f>
        <v>0</v>
      </c>
      <c r="F22" s="160">
        <f>+'CF RP'!F22</f>
        <v>0</v>
      </c>
      <c r="G22" s="132">
        <f>+'CF RP'!G22</f>
        <v>0</v>
      </c>
      <c r="H22" s="158">
        <f t="shared" si="0"/>
        <v>0</v>
      </c>
      <c r="I22" s="136"/>
      <c r="J22" s="259">
        <f>+'CF RP'!J22</f>
        <v>0</v>
      </c>
      <c r="K22" s="133"/>
      <c r="L22" s="133"/>
    </row>
    <row r="23" spans="1:12" x14ac:dyDescent="0.2">
      <c r="A23" s="255">
        <f>+'CF RP'!A23</f>
        <v>0</v>
      </c>
      <c r="B23" s="256">
        <f>+'CF RP'!B23</f>
        <v>0</v>
      </c>
      <c r="C23" s="257">
        <f>+'CF RP'!C23</f>
        <v>0</v>
      </c>
      <c r="D23" s="257">
        <f>+'CF RP'!D23</f>
        <v>0</v>
      </c>
      <c r="E23" s="257">
        <f>+'CF RP'!E23</f>
        <v>0</v>
      </c>
      <c r="F23" s="160">
        <f>+'CF RP'!F23</f>
        <v>0</v>
      </c>
      <c r="G23" s="132">
        <f>+'CF RP'!G23</f>
        <v>0</v>
      </c>
      <c r="H23" s="158">
        <f t="shared" si="0"/>
        <v>0</v>
      </c>
      <c r="I23" s="136"/>
      <c r="J23" s="259">
        <f>+'CF RP'!J23</f>
        <v>0</v>
      </c>
      <c r="K23" s="133"/>
      <c r="L23" s="133"/>
    </row>
    <row r="24" spans="1:12" x14ac:dyDescent="0.2">
      <c r="A24" s="255">
        <f>+'CF RP'!A24</f>
        <v>0</v>
      </c>
      <c r="B24" s="256">
        <f>+'CF RP'!B24</f>
        <v>0</v>
      </c>
      <c r="C24" s="257">
        <f>+'CF RP'!C24</f>
        <v>0</v>
      </c>
      <c r="D24" s="257">
        <f>+'CF RP'!D24</f>
        <v>0</v>
      </c>
      <c r="E24" s="257">
        <f>+'CF RP'!E24</f>
        <v>0</v>
      </c>
      <c r="F24" s="160">
        <f>+'CF RP'!F24</f>
        <v>0</v>
      </c>
      <c r="G24" s="132">
        <f>+'CF RP'!G24</f>
        <v>0</v>
      </c>
      <c r="H24" s="158">
        <f t="shared" si="0"/>
        <v>0</v>
      </c>
      <c r="I24" s="135"/>
      <c r="J24" s="259">
        <f>+'CF RP'!J24</f>
        <v>0</v>
      </c>
      <c r="K24" s="133"/>
      <c r="L24" s="133"/>
    </row>
    <row r="25" spans="1:12" x14ac:dyDescent="0.2">
      <c r="A25" s="255">
        <f>+'CF RP'!A25</f>
        <v>0</v>
      </c>
      <c r="B25" s="256">
        <f>+'CF RP'!B25</f>
        <v>0</v>
      </c>
      <c r="C25" s="257">
        <f>+'CF RP'!C25</f>
        <v>0</v>
      </c>
      <c r="D25" s="257">
        <f>+'CF RP'!D25</f>
        <v>0</v>
      </c>
      <c r="E25" s="257">
        <f>+'CF RP'!E25</f>
        <v>0</v>
      </c>
      <c r="F25" s="160">
        <f>+'CF RP'!F25</f>
        <v>0</v>
      </c>
      <c r="G25" s="132">
        <f>+'CF RP'!G25</f>
        <v>0</v>
      </c>
      <c r="H25" s="158">
        <f t="shared" si="0"/>
        <v>0</v>
      </c>
      <c r="I25" s="136"/>
      <c r="J25" s="259">
        <f>+'CF RP'!J25</f>
        <v>0</v>
      </c>
      <c r="K25" s="133"/>
      <c r="L25" s="133"/>
    </row>
    <row r="26" spans="1:12" x14ac:dyDescent="0.2">
      <c r="A26" s="255">
        <f>+'CF RP'!A26</f>
        <v>0</v>
      </c>
      <c r="B26" s="256">
        <f>+'CF RP'!B26</f>
        <v>0</v>
      </c>
      <c r="C26" s="257">
        <f>+'CF RP'!C26</f>
        <v>0</v>
      </c>
      <c r="D26" s="257">
        <f>+'CF RP'!D26</f>
        <v>0</v>
      </c>
      <c r="E26" s="257">
        <f>+'CF RP'!E26</f>
        <v>0</v>
      </c>
      <c r="F26" s="160">
        <f>+'CF RP'!F26</f>
        <v>0</v>
      </c>
      <c r="G26" s="132">
        <f>+'CF RP'!G26</f>
        <v>0</v>
      </c>
      <c r="H26" s="158">
        <f t="shared" si="0"/>
        <v>0</v>
      </c>
      <c r="I26" s="136"/>
      <c r="J26" s="259">
        <f>+'CF RP'!J26</f>
        <v>0</v>
      </c>
      <c r="K26" s="133"/>
      <c r="L26" s="133"/>
    </row>
    <row r="27" spans="1:12" x14ac:dyDescent="0.2">
      <c r="A27" s="255">
        <f>+'CF RP'!A27</f>
        <v>0</v>
      </c>
      <c r="B27" s="256">
        <f>+'CF RP'!B27</f>
        <v>0</v>
      </c>
      <c r="C27" s="257">
        <f>+'CF RP'!C27</f>
        <v>0</v>
      </c>
      <c r="D27" s="257">
        <f>+'CF RP'!D27</f>
        <v>0</v>
      </c>
      <c r="E27" s="257">
        <f>+'CF RP'!E27</f>
        <v>0</v>
      </c>
      <c r="F27" s="160">
        <f>+'CF RP'!F27</f>
        <v>0</v>
      </c>
      <c r="G27" s="132">
        <f>+'CF RP'!G27</f>
        <v>0</v>
      </c>
      <c r="H27" s="158">
        <f t="shared" si="0"/>
        <v>0</v>
      </c>
      <c r="I27" s="136"/>
      <c r="J27" s="259">
        <f>+'CF RP'!J27</f>
        <v>0</v>
      </c>
      <c r="K27" s="133"/>
      <c r="L27" s="133"/>
    </row>
    <row r="28" spans="1:12" x14ac:dyDescent="0.2">
      <c r="A28" s="255">
        <f>+'CF RP'!A28</f>
        <v>0</v>
      </c>
      <c r="B28" s="256">
        <f>+'CF RP'!B28</f>
        <v>0</v>
      </c>
      <c r="C28" s="257">
        <f>+'CF RP'!C28</f>
        <v>0</v>
      </c>
      <c r="D28" s="257">
        <f>+'CF RP'!D28</f>
        <v>0</v>
      </c>
      <c r="E28" s="257">
        <f>+'CF RP'!E28</f>
        <v>0</v>
      </c>
      <c r="F28" s="160">
        <f>+'CF RP'!F28</f>
        <v>0</v>
      </c>
      <c r="G28" s="132">
        <f>+'CF RP'!G28</f>
        <v>0</v>
      </c>
      <c r="H28" s="158">
        <f t="shared" si="0"/>
        <v>0</v>
      </c>
      <c r="I28" s="136"/>
      <c r="J28" s="259">
        <f>+'CF RP'!J28</f>
        <v>0</v>
      </c>
      <c r="K28" s="133"/>
      <c r="L28" s="133"/>
    </row>
    <row r="29" spans="1:12" x14ac:dyDescent="0.2">
      <c r="A29" s="255">
        <f>+'CF RP'!A29</f>
        <v>0</v>
      </c>
      <c r="B29" s="256">
        <f>+'CF RP'!B29</f>
        <v>0</v>
      </c>
      <c r="C29" s="257">
        <f>+'CF RP'!C29</f>
        <v>0</v>
      </c>
      <c r="D29" s="257">
        <f>+'CF RP'!D29</f>
        <v>0</v>
      </c>
      <c r="E29" s="257">
        <f>+'CF RP'!E29</f>
        <v>0</v>
      </c>
      <c r="F29" s="160">
        <f>+'CF RP'!F29</f>
        <v>0</v>
      </c>
      <c r="G29" s="132">
        <f>+'CF RP'!G29</f>
        <v>0</v>
      </c>
      <c r="H29" s="158">
        <f t="shared" si="0"/>
        <v>0</v>
      </c>
      <c r="I29" s="136"/>
      <c r="J29" s="259">
        <f>+'CF RP'!J29</f>
        <v>0</v>
      </c>
      <c r="K29" s="133"/>
      <c r="L29" s="133"/>
    </row>
    <row r="30" spans="1:12" x14ac:dyDescent="0.2">
      <c r="A30" s="255">
        <f>+'CF RP'!A30</f>
        <v>0</v>
      </c>
      <c r="B30" s="256">
        <f>+'CF RP'!B30</f>
        <v>0</v>
      </c>
      <c r="C30" s="257">
        <f>+'CF RP'!C30</f>
        <v>0</v>
      </c>
      <c r="D30" s="257">
        <f>+'CF RP'!D30</f>
        <v>0</v>
      </c>
      <c r="E30" s="257">
        <f>+'CF RP'!E30</f>
        <v>0</v>
      </c>
      <c r="F30" s="160">
        <f>+'CF RP'!F30</f>
        <v>0</v>
      </c>
      <c r="G30" s="132">
        <f>+'CF RP'!G30</f>
        <v>0</v>
      </c>
      <c r="H30" s="158">
        <f t="shared" si="0"/>
        <v>0</v>
      </c>
      <c r="I30" s="136"/>
      <c r="J30" s="259">
        <f>+'CF RP'!J30</f>
        <v>0</v>
      </c>
      <c r="K30" s="133"/>
      <c r="L30" s="133"/>
    </row>
    <row r="31" spans="1:12" x14ac:dyDescent="0.2">
      <c r="A31" s="255">
        <f>+'CF RP'!A31</f>
        <v>0</v>
      </c>
      <c r="B31" s="256">
        <f>+'CF RP'!B31</f>
        <v>0</v>
      </c>
      <c r="C31" s="257">
        <f>+'CF RP'!C31</f>
        <v>0</v>
      </c>
      <c r="D31" s="257">
        <f>+'CF RP'!D31</f>
        <v>0</v>
      </c>
      <c r="E31" s="257">
        <f>+'CF RP'!E31</f>
        <v>0</v>
      </c>
      <c r="F31" s="160">
        <f>+'CF RP'!F31</f>
        <v>0</v>
      </c>
      <c r="G31" s="132">
        <f>+'CF RP'!G31</f>
        <v>0</v>
      </c>
      <c r="H31" s="158">
        <f t="shared" si="0"/>
        <v>0</v>
      </c>
      <c r="I31" s="136"/>
      <c r="J31" s="259">
        <f>+'CF RP'!J31</f>
        <v>0</v>
      </c>
      <c r="K31" s="133"/>
      <c r="L31" s="133"/>
    </row>
    <row r="32" spans="1:12" x14ac:dyDescent="0.2">
      <c r="A32" s="255">
        <f>+'CF RP'!A32</f>
        <v>0</v>
      </c>
      <c r="B32" s="256">
        <f>+'CF RP'!B32</f>
        <v>0</v>
      </c>
      <c r="C32" s="257">
        <f>+'CF RP'!C32</f>
        <v>0</v>
      </c>
      <c r="D32" s="257">
        <f>+'CF RP'!D32</f>
        <v>0</v>
      </c>
      <c r="E32" s="257">
        <f>+'CF RP'!E32</f>
        <v>0</v>
      </c>
      <c r="F32" s="160">
        <f>+'CF RP'!F32</f>
        <v>0</v>
      </c>
      <c r="G32" s="132">
        <f>+'CF RP'!G32</f>
        <v>0</v>
      </c>
      <c r="H32" s="158">
        <f t="shared" si="0"/>
        <v>0</v>
      </c>
      <c r="I32" s="136"/>
      <c r="J32" s="259">
        <f>+'CF RP'!J32</f>
        <v>0</v>
      </c>
      <c r="K32" s="133"/>
      <c r="L32" s="133"/>
    </row>
    <row r="33" spans="1:12" x14ac:dyDescent="0.2">
      <c r="A33" s="255">
        <f>+'CF RP'!A33</f>
        <v>0</v>
      </c>
      <c r="B33" s="256">
        <f>+'CF RP'!B33</f>
        <v>0</v>
      </c>
      <c r="C33" s="257">
        <f>+'CF RP'!C33</f>
        <v>0</v>
      </c>
      <c r="D33" s="257">
        <f>+'CF RP'!D33</f>
        <v>0</v>
      </c>
      <c r="E33" s="257">
        <f>+'CF RP'!E33</f>
        <v>0</v>
      </c>
      <c r="F33" s="160">
        <f>+'CF RP'!F33</f>
        <v>0</v>
      </c>
      <c r="G33" s="132">
        <f>+'CF RP'!G33</f>
        <v>0</v>
      </c>
      <c r="H33" s="158">
        <f t="shared" si="0"/>
        <v>0</v>
      </c>
      <c r="I33" s="136"/>
      <c r="J33" s="259">
        <f>+'CF RP'!J33</f>
        <v>0</v>
      </c>
      <c r="K33" s="133"/>
      <c r="L33" s="133"/>
    </row>
    <row r="34" spans="1:12" ht="15.75" x14ac:dyDescent="0.2">
      <c r="A34" s="255">
        <f>+'CF RP'!A34</f>
        <v>0</v>
      </c>
      <c r="B34" s="256">
        <f>+'CF RP'!B34</f>
        <v>0</v>
      </c>
      <c r="C34" s="257">
        <f>+'CF RP'!C34</f>
        <v>0</v>
      </c>
      <c r="D34" s="257">
        <f>+'CF RP'!D34</f>
        <v>0</v>
      </c>
      <c r="E34" s="257">
        <f>+'CF RP'!E34</f>
        <v>0</v>
      </c>
      <c r="F34" s="160">
        <f>+'CF RP'!F34</f>
        <v>0</v>
      </c>
      <c r="G34" s="132">
        <f>+'CF RP'!G34</f>
        <v>0</v>
      </c>
      <c r="H34" s="158">
        <f t="shared" si="0"/>
        <v>0</v>
      </c>
      <c r="I34" s="136"/>
      <c r="J34" s="259">
        <f>+'CF RP'!J34</f>
        <v>0</v>
      </c>
      <c r="K34" s="140"/>
      <c r="L34" s="133"/>
    </row>
    <row r="35" spans="1:12" ht="15.75" x14ac:dyDescent="0.2">
      <c r="A35" s="255">
        <f>+'CF RP'!A35</f>
        <v>0</v>
      </c>
      <c r="B35" s="256">
        <f>+'CF RP'!B35</f>
        <v>0</v>
      </c>
      <c r="C35" s="257">
        <f>+'CF RP'!C35</f>
        <v>0</v>
      </c>
      <c r="D35" s="257">
        <f>+'CF RP'!D35</f>
        <v>0</v>
      </c>
      <c r="E35" s="257">
        <f>+'CF RP'!E35</f>
        <v>0</v>
      </c>
      <c r="F35" s="160">
        <f>+'CF RP'!F35</f>
        <v>0</v>
      </c>
      <c r="G35" s="132">
        <f>+'CF RP'!G35</f>
        <v>0</v>
      </c>
      <c r="H35" s="158">
        <f t="shared" si="0"/>
        <v>0</v>
      </c>
      <c r="I35" s="136"/>
      <c r="J35" s="259">
        <f>+'CF RP'!J35</f>
        <v>0</v>
      </c>
      <c r="K35" s="141"/>
      <c r="L35" s="133"/>
    </row>
    <row r="36" spans="1:12" x14ac:dyDescent="0.2">
      <c r="A36" s="255">
        <f>+'CF RP'!A36</f>
        <v>0</v>
      </c>
      <c r="B36" s="256">
        <f>+'CF RP'!B36</f>
        <v>0</v>
      </c>
      <c r="C36" s="257">
        <f>+'CF RP'!C36</f>
        <v>0</v>
      </c>
      <c r="D36" s="257">
        <f>+'CF RP'!D36</f>
        <v>0</v>
      </c>
      <c r="E36" s="257">
        <f>+'CF RP'!E36</f>
        <v>0</v>
      </c>
      <c r="F36" s="160">
        <f>+'CF RP'!F36</f>
        <v>0</v>
      </c>
      <c r="G36" s="132">
        <f>+'CF RP'!G36</f>
        <v>0</v>
      </c>
      <c r="H36" s="158">
        <f t="shared" si="0"/>
        <v>0</v>
      </c>
      <c r="I36" s="136"/>
      <c r="J36" s="259">
        <f>+'CF RP'!J36</f>
        <v>0</v>
      </c>
      <c r="K36" s="133"/>
      <c r="L36" s="133"/>
    </row>
    <row r="37" spans="1:12" x14ac:dyDescent="0.2">
      <c r="A37" s="255">
        <f>+'CF RP'!A37</f>
        <v>0</v>
      </c>
      <c r="B37" s="256">
        <f>+'CF RP'!B37</f>
        <v>0</v>
      </c>
      <c r="C37" s="257">
        <f>+'CF RP'!C37</f>
        <v>0</v>
      </c>
      <c r="D37" s="257">
        <f>+'CF RP'!D37</f>
        <v>0</v>
      </c>
      <c r="E37" s="257">
        <f>+'CF RP'!E37</f>
        <v>0</v>
      </c>
      <c r="F37" s="160">
        <f>+'CF RP'!F37</f>
        <v>0</v>
      </c>
      <c r="G37" s="132">
        <f>+'CF RP'!G37</f>
        <v>0</v>
      </c>
      <c r="H37" s="158">
        <f t="shared" si="0"/>
        <v>0</v>
      </c>
      <c r="I37" s="136"/>
      <c r="J37" s="259">
        <f>+'CF RP'!J37</f>
        <v>0</v>
      </c>
      <c r="K37" s="133"/>
      <c r="L37" s="133"/>
    </row>
    <row r="38" spans="1:12" x14ac:dyDescent="0.2">
      <c r="A38" s="255">
        <f>+'CF RP'!A38</f>
        <v>0</v>
      </c>
      <c r="B38" s="256">
        <f>+'CF RP'!B38</f>
        <v>0</v>
      </c>
      <c r="C38" s="257">
        <f>+'CF RP'!C38</f>
        <v>0</v>
      </c>
      <c r="D38" s="257">
        <f>+'CF RP'!D38</f>
        <v>0</v>
      </c>
      <c r="E38" s="257">
        <f>+'CF RP'!E38</f>
        <v>0</v>
      </c>
      <c r="F38" s="160">
        <f>+'CF RP'!F38</f>
        <v>0</v>
      </c>
      <c r="G38" s="132">
        <f>+'CF RP'!G38</f>
        <v>0</v>
      </c>
      <c r="H38" s="158">
        <f t="shared" si="0"/>
        <v>0</v>
      </c>
      <c r="I38" s="136"/>
      <c r="J38" s="259">
        <f>+'CF RP'!J38</f>
        <v>0</v>
      </c>
      <c r="K38" s="133"/>
      <c r="L38" s="133"/>
    </row>
    <row r="39" spans="1:12" x14ac:dyDescent="0.2">
      <c r="A39" s="255">
        <f>+'CF RP'!A39</f>
        <v>0</v>
      </c>
      <c r="B39" s="256">
        <f>+'CF RP'!B39</f>
        <v>0</v>
      </c>
      <c r="C39" s="258">
        <f>+'CF RP'!C39</f>
        <v>0</v>
      </c>
      <c r="D39" s="258">
        <f>+'CF RP'!D39</f>
        <v>0</v>
      </c>
      <c r="E39" s="258">
        <f>+'CF RP'!E39</f>
        <v>0</v>
      </c>
      <c r="F39" s="161">
        <f>+'CF RP'!F39</f>
        <v>0</v>
      </c>
      <c r="G39" s="138">
        <f>+'CF RP'!G39</f>
        <v>0</v>
      </c>
      <c r="H39" s="158">
        <f t="shared" si="0"/>
        <v>0</v>
      </c>
      <c r="I39" s="136"/>
      <c r="J39" s="260">
        <f>+'CF RP'!J39</f>
        <v>0</v>
      </c>
      <c r="K39" s="139"/>
      <c r="L39" s="139"/>
    </row>
    <row r="40" spans="1:12" x14ac:dyDescent="0.2">
      <c r="A40" s="255">
        <f>+'CF RP'!A40</f>
        <v>0</v>
      </c>
      <c r="B40" s="256">
        <f>+'CF RP'!B40</f>
        <v>0</v>
      </c>
      <c r="C40" s="257">
        <f>+'CF RP'!C40</f>
        <v>0</v>
      </c>
      <c r="D40" s="257">
        <f>+'CF RP'!D40</f>
        <v>0</v>
      </c>
      <c r="E40" s="257">
        <f>+'CF RP'!E40</f>
        <v>0</v>
      </c>
      <c r="F40" s="160">
        <f>+'CF RP'!F40</f>
        <v>0</v>
      </c>
      <c r="G40" s="132">
        <f>+'CF RP'!G40</f>
        <v>0</v>
      </c>
      <c r="H40" s="158">
        <f t="shared" si="0"/>
        <v>0</v>
      </c>
      <c r="I40" s="136"/>
      <c r="J40" s="259">
        <f>+'CF RP'!J40</f>
        <v>0</v>
      </c>
      <c r="K40" s="133"/>
      <c r="L40" s="133"/>
    </row>
    <row r="41" spans="1:12" x14ac:dyDescent="0.2">
      <c r="A41" s="255">
        <f>+'CF RP'!A41</f>
        <v>0</v>
      </c>
      <c r="B41" s="256">
        <f>+'CF RP'!B41</f>
        <v>0</v>
      </c>
      <c r="C41" s="257">
        <f>+'CF RP'!C41</f>
        <v>0</v>
      </c>
      <c r="D41" s="257">
        <f>+'CF RP'!D41</f>
        <v>0</v>
      </c>
      <c r="E41" s="257">
        <f>+'CF RP'!E41</f>
        <v>0</v>
      </c>
      <c r="F41" s="160">
        <f>+'CF RP'!F41</f>
        <v>0</v>
      </c>
      <c r="G41" s="132">
        <f>+'CF RP'!G41</f>
        <v>0</v>
      </c>
      <c r="H41" s="158">
        <f t="shared" si="0"/>
        <v>0</v>
      </c>
      <c r="I41" s="136"/>
      <c r="J41" s="259">
        <f>+'CF RP'!J41</f>
        <v>0</v>
      </c>
      <c r="K41" s="133"/>
      <c r="L41" s="133"/>
    </row>
    <row r="42" spans="1:12" x14ac:dyDescent="0.2">
      <c r="A42" s="255">
        <f>+'CF RP'!A42</f>
        <v>0</v>
      </c>
      <c r="B42" s="256">
        <f>+'CF RP'!B42</f>
        <v>0</v>
      </c>
      <c r="C42" s="257">
        <f>+'CF RP'!C42</f>
        <v>0</v>
      </c>
      <c r="D42" s="257">
        <f>+'CF RP'!D42</f>
        <v>0</v>
      </c>
      <c r="E42" s="257">
        <f>+'CF RP'!E42</f>
        <v>0</v>
      </c>
      <c r="F42" s="160">
        <f>+'CF RP'!F42</f>
        <v>0</v>
      </c>
      <c r="G42" s="132">
        <f>+'CF RP'!G42</f>
        <v>0</v>
      </c>
      <c r="H42" s="158">
        <f t="shared" si="0"/>
        <v>0</v>
      </c>
      <c r="I42" s="136"/>
      <c r="J42" s="259">
        <f>+'CF RP'!J42</f>
        <v>0</v>
      </c>
      <c r="K42" s="133"/>
      <c r="L42" s="139"/>
    </row>
    <row r="43" spans="1:12" x14ac:dyDescent="0.2">
      <c r="A43" s="255">
        <f>+'CF RP'!A43</f>
        <v>0</v>
      </c>
      <c r="B43" s="256">
        <f>+'CF RP'!B43</f>
        <v>0</v>
      </c>
      <c r="C43" s="257">
        <f>+'CF RP'!C43</f>
        <v>0</v>
      </c>
      <c r="D43" s="257">
        <f>+'CF RP'!D43</f>
        <v>0</v>
      </c>
      <c r="E43" s="257">
        <f>+'CF RP'!E43</f>
        <v>0</v>
      </c>
      <c r="F43" s="160">
        <f>+'CF RP'!F43</f>
        <v>0</v>
      </c>
      <c r="G43" s="132">
        <f>+'CF RP'!G43</f>
        <v>0</v>
      </c>
      <c r="H43" s="158">
        <f t="shared" si="0"/>
        <v>0</v>
      </c>
      <c r="I43" s="136"/>
      <c r="J43" s="259">
        <f>+'CF RP'!J43</f>
        <v>0</v>
      </c>
      <c r="K43" s="133"/>
      <c r="L43" s="139"/>
    </row>
    <row r="44" spans="1:12" x14ac:dyDescent="0.2">
      <c r="A44" s="255">
        <f>+'CF RP'!A44</f>
        <v>0</v>
      </c>
      <c r="B44" s="256">
        <f>+'CF RP'!B44</f>
        <v>0</v>
      </c>
      <c r="C44" s="257">
        <f>+'CF RP'!C44</f>
        <v>0</v>
      </c>
      <c r="D44" s="257">
        <f>+'CF RP'!D44</f>
        <v>0</v>
      </c>
      <c r="E44" s="257">
        <f>+'CF RP'!E44</f>
        <v>0</v>
      </c>
      <c r="F44" s="160">
        <f>+'CF RP'!F44</f>
        <v>0</v>
      </c>
      <c r="G44" s="132">
        <f>+'CF RP'!G44</f>
        <v>0</v>
      </c>
      <c r="H44" s="158">
        <f t="shared" si="0"/>
        <v>0</v>
      </c>
      <c r="I44" s="135"/>
      <c r="J44" s="259">
        <f>+'CF RP'!J44</f>
        <v>0</v>
      </c>
      <c r="K44" s="133"/>
      <c r="L44" s="139"/>
    </row>
    <row r="45" spans="1:12" x14ac:dyDescent="0.2">
      <c r="A45" s="255">
        <f>+'CF RP'!A45</f>
        <v>0</v>
      </c>
      <c r="B45" s="256">
        <f>+'CF RP'!B45</f>
        <v>0</v>
      </c>
      <c r="C45" s="257">
        <f>+'CF RP'!C45</f>
        <v>0</v>
      </c>
      <c r="D45" s="257">
        <f>+'CF RP'!D45</f>
        <v>0</v>
      </c>
      <c r="E45" s="257">
        <f>+'CF RP'!E45</f>
        <v>0</v>
      </c>
      <c r="F45" s="160">
        <f>+'CF RP'!F45</f>
        <v>0</v>
      </c>
      <c r="G45" s="132">
        <f>+'CF RP'!G45</f>
        <v>0</v>
      </c>
      <c r="H45" s="158">
        <f t="shared" si="0"/>
        <v>0</v>
      </c>
      <c r="I45" s="136"/>
      <c r="J45" s="259">
        <f>+'CF RP'!J45</f>
        <v>0</v>
      </c>
      <c r="K45" s="133"/>
      <c r="L45" s="133"/>
    </row>
    <row r="46" spans="1:12" x14ac:dyDescent="0.2">
      <c r="A46" s="255">
        <f>+'CF RP'!A46</f>
        <v>0</v>
      </c>
      <c r="B46" s="256">
        <f>+'CF RP'!B46</f>
        <v>0</v>
      </c>
      <c r="C46" s="257">
        <f>+'CF RP'!C46</f>
        <v>0</v>
      </c>
      <c r="D46" s="257">
        <f>+'CF RP'!D46</f>
        <v>0</v>
      </c>
      <c r="E46" s="257">
        <f>+'CF RP'!E46</f>
        <v>0</v>
      </c>
      <c r="F46" s="160">
        <f>+'CF RP'!F46</f>
        <v>0</v>
      </c>
      <c r="G46" s="132">
        <f>+'CF RP'!G46</f>
        <v>0</v>
      </c>
      <c r="H46" s="158">
        <f t="shared" si="0"/>
        <v>0</v>
      </c>
      <c r="I46" s="136"/>
      <c r="J46" s="259">
        <f>+'CF RP'!J46</f>
        <v>0</v>
      </c>
      <c r="K46" s="133"/>
      <c r="L46" s="133"/>
    </row>
    <row r="47" spans="1:12" x14ac:dyDescent="0.2">
      <c r="A47" s="255">
        <f>+'CF RP'!A47</f>
        <v>0</v>
      </c>
      <c r="B47" s="256">
        <f>+'CF RP'!B47</f>
        <v>0</v>
      </c>
      <c r="C47" s="257">
        <f>+'CF RP'!C47</f>
        <v>0</v>
      </c>
      <c r="D47" s="257">
        <f>+'CF RP'!D47</f>
        <v>0</v>
      </c>
      <c r="E47" s="257">
        <f>+'CF RP'!E47</f>
        <v>0</v>
      </c>
      <c r="F47" s="160">
        <f>+'CF RP'!F47</f>
        <v>0</v>
      </c>
      <c r="G47" s="132">
        <f>+'CF RP'!G47</f>
        <v>0</v>
      </c>
      <c r="H47" s="158">
        <f t="shared" si="0"/>
        <v>0</v>
      </c>
      <c r="I47" s="136"/>
      <c r="J47" s="259">
        <f>+'CF RP'!J47</f>
        <v>0</v>
      </c>
      <c r="K47" s="133"/>
      <c r="L47" s="133"/>
    </row>
    <row r="48" spans="1:12" x14ac:dyDescent="0.2">
      <c r="A48" s="255">
        <f>+'CF RP'!A48</f>
        <v>0</v>
      </c>
      <c r="B48" s="256">
        <f>+'CF RP'!B48</f>
        <v>0</v>
      </c>
      <c r="C48" s="257">
        <f>+'CF RP'!C48</f>
        <v>0</v>
      </c>
      <c r="D48" s="257">
        <f>+'CF RP'!D48</f>
        <v>0</v>
      </c>
      <c r="E48" s="257">
        <f>+'CF RP'!E48</f>
        <v>0</v>
      </c>
      <c r="F48" s="160">
        <f>+'CF RP'!F48</f>
        <v>0</v>
      </c>
      <c r="G48" s="132">
        <f>+'CF RP'!G48</f>
        <v>0</v>
      </c>
      <c r="H48" s="158">
        <f t="shared" si="0"/>
        <v>0</v>
      </c>
      <c r="I48" s="136"/>
      <c r="J48" s="259">
        <f>+'CF RP'!J48</f>
        <v>0</v>
      </c>
      <c r="K48" s="133"/>
      <c r="L48" s="133"/>
    </row>
    <row r="49" spans="1:12" x14ac:dyDescent="0.2">
      <c r="A49" s="255">
        <f>+'CF RP'!A49</f>
        <v>0</v>
      </c>
      <c r="B49" s="256">
        <f>+'CF RP'!B49</f>
        <v>0</v>
      </c>
      <c r="C49" s="257">
        <f>+'CF RP'!C49</f>
        <v>0</v>
      </c>
      <c r="D49" s="257">
        <f>+'CF RP'!D49</f>
        <v>0</v>
      </c>
      <c r="E49" s="257">
        <f>+'CF RP'!E49</f>
        <v>0</v>
      </c>
      <c r="F49" s="160">
        <f>+'CF RP'!F49</f>
        <v>0</v>
      </c>
      <c r="G49" s="132">
        <f>+'CF RP'!G49</f>
        <v>0</v>
      </c>
      <c r="H49" s="158">
        <f t="shared" si="0"/>
        <v>0</v>
      </c>
      <c r="I49" s="136"/>
      <c r="J49" s="259">
        <f>+'CF RP'!J49</f>
        <v>0</v>
      </c>
      <c r="K49" s="133"/>
      <c r="L49" s="133"/>
    </row>
    <row r="50" spans="1:12" x14ac:dyDescent="0.2">
      <c r="A50" s="255">
        <f>+'CF RP'!A50</f>
        <v>0</v>
      </c>
      <c r="B50" s="256">
        <f>+'CF RP'!B50</f>
        <v>0</v>
      </c>
      <c r="C50" s="257">
        <f>+'CF RP'!C50</f>
        <v>0</v>
      </c>
      <c r="D50" s="257">
        <f>+'CF RP'!D50</f>
        <v>0</v>
      </c>
      <c r="E50" s="257">
        <f>+'CF RP'!E50</f>
        <v>0</v>
      </c>
      <c r="F50" s="160">
        <f>+'CF RP'!F50</f>
        <v>0</v>
      </c>
      <c r="G50" s="132">
        <f>+'CF RP'!G50</f>
        <v>0</v>
      </c>
      <c r="H50" s="158">
        <f t="shared" si="0"/>
        <v>0</v>
      </c>
      <c r="I50" s="136"/>
      <c r="J50" s="259">
        <f>+'CF RP'!J50</f>
        <v>0</v>
      </c>
      <c r="K50" s="133"/>
      <c r="L50" s="133"/>
    </row>
    <row r="51" spans="1:12" x14ac:dyDescent="0.2">
      <c r="A51" s="255">
        <f>+'CF RP'!A51</f>
        <v>0</v>
      </c>
      <c r="B51" s="256">
        <f>+'CF RP'!B51</f>
        <v>0</v>
      </c>
      <c r="C51" s="257">
        <f>+'CF RP'!C51</f>
        <v>0</v>
      </c>
      <c r="D51" s="257">
        <f>+'CF RP'!D51</f>
        <v>0</v>
      </c>
      <c r="E51" s="257">
        <f>+'CF RP'!E51</f>
        <v>0</v>
      </c>
      <c r="F51" s="160">
        <f>+'CF RP'!F51</f>
        <v>0</v>
      </c>
      <c r="G51" s="132">
        <f>+'CF RP'!G51</f>
        <v>0</v>
      </c>
      <c r="H51" s="158">
        <f t="shared" si="0"/>
        <v>0</v>
      </c>
      <c r="I51" s="136"/>
      <c r="J51" s="259">
        <f>+'CF RP'!J51</f>
        <v>0</v>
      </c>
      <c r="K51" s="133"/>
      <c r="L51" s="133"/>
    </row>
    <row r="52" spans="1:12" x14ac:dyDescent="0.2">
      <c r="A52" s="255">
        <f>+'CF RP'!A52</f>
        <v>0</v>
      </c>
      <c r="B52" s="256">
        <f>+'CF RP'!B52</f>
        <v>0</v>
      </c>
      <c r="C52" s="257">
        <f>+'CF RP'!C52</f>
        <v>0</v>
      </c>
      <c r="D52" s="257">
        <f>+'CF RP'!D52</f>
        <v>0</v>
      </c>
      <c r="E52" s="257">
        <f>+'CF RP'!E52</f>
        <v>0</v>
      </c>
      <c r="F52" s="160">
        <f>+'CF RP'!F52</f>
        <v>0</v>
      </c>
      <c r="G52" s="132">
        <f>+'CF RP'!G52</f>
        <v>0</v>
      </c>
      <c r="H52" s="158">
        <f t="shared" si="0"/>
        <v>0</v>
      </c>
      <c r="I52" s="135"/>
      <c r="J52" s="259">
        <f>+'CF RP'!J52</f>
        <v>0</v>
      </c>
      <c r="K52" s="133"/>
      <c r="L52" s="133"/>
    </row>
    <row r="53" spans="1:12" x14ac:dyDescent="0.2">
      <c r="A53" s="255">
        <f>+'CF RP'!A53</f>
        <v>0</v>
      </c>
      <c r="B53" s="256">
        <f>+'CF RP'!B53</f>
        <v>0</v>
      </c>
      <c r="C53" s="257">
        <f>+'CF RP'!C53</f>
        <v>0</v>
      </c>
      <c r="D53" s="257">
        <f>+'CF RP'!D53</f>
        <v>0</v>
      </c>
      <c r="E53" s="257">
        <f>+'CF RP'!E53</f>
        <v>0</v>
      </c>
      <c r="F53" s="160">
        <f>+'CF RP'!F53</f>
        <v>0</v>
      </c>
      <c r="G53" s="132">
        <f>+'CF RP'!G53</f>
        <v>0</v>
      </c>
      <c r="H53" s="158">
        <f t="shared" si="0"/>
        <v>0</v>
      </c>
      <c r="I53" s="136"/>
      <c r="J53" s="259">
        <f>+'CF RP'!J53</f>
        <v>0</v>
      </c>
      <c r="K53" s="133"/>
      <c r="L53" s="133"/>
    </row>
    <row r="54" spans="1:12" x14ac:dyDescent="0.2">
      <c r="A54" s="255">
        <f>+'CF RP'!A54</f>
        <v>0</v>
      </c>
      <c r="B54" s="256">
        <f>+'CF RP'!B54</f>
        <v>0</v>
      </c>
      <c r="C54" s="257">
        <f>+'CF RP'!C54</f>
        <v>0</v>
      </c>
      <c r="D54" s="257">
        <f>+'CF RP'!D54</f>
        <v>0</v>
      </c>
      <c r="E54" s="257">
        <f>+'CF RP'!E54</f>
        <v>0</v>
      </c>
      <c r="F54" s="160">
        <f>+'CF RP'!F54</f>
        <v>0</v>
      </c>
      <c r="G54" s="132">
        <f>+'CF RP'!G54</f>
        <v>0</v>
      </c>
      <c r="H54" s="158">
        <f t="shared" si="0"/>
        <v>0</v>
      </c>
      <c r="I54" s="136"/>
      <c r="J54" s="259">
        <f>+'CF RP'!J54</f>
        <v>0</v>
      </c>
      <c r="K54" s="133"/>
      <c r="L54" s="133"/>
    </row>
    <row r="55" spans="1:12" x14ac:dyDescent="0.2">
      <c r="A55" s="255">
        <f>+'CF RP'!A55</f>
        <v>0</v>
      </c>
      <c r="B55" s="256">
        <f>+'CF RP'!B55</f>
        <v>0</v>
      </c>
      <c r="C55" s="257">
        <f>+'CF RP'!C55</f>
        <v>0</v>
      </c>
      <c r="D55" s="257">
        <f>+'CF RP'!D55</f>
        <v>0</v>
      </c>
      <c r="E55" s="257">
        <f>+'CF RP'!E55</f>
        <v>0</v>
      </c>
      <c r="F55" s="160">
        <f>+'CF RP'!F55</f>
        <v>0</v>
      </c>
      <c r="G55" s="132">
        <f>+'CF RP'!G55</f>
        <v>0</v>
      </c>
      <c r="H55" s="158">
        <f t="shared" si="0"/>
        <v>0</v>
      </c>
      <c r="I55" s="136"/>
      <c r="J55" s="259">
        <f>+'CF RP'!J55</f>
        <v>0</v>
      </c>
      <c r="K55" s="133"/>
      <c r="L55" s="133"/>
    </row>
    <row r="56" spans="1:12" x14ac:dyDescent="0.2">
      <c r="A56" s="255">
        <f>+'CF RP'!A56</f>
        <v>0</v>
      </c>
      <c r="B56" s="256">
        <f>+'CF RP'!B56</f>
        <v>0</v>
      </c>
      <c r="C56" s="257">
        <f>+'CF RP'!C56</f>
        <v>0</v>
      </c>
      <c r="D56" s="257">
        <f>+'CF RP'!D56</f>
        <v>0</v>
      </c>
      <c r="E56" s="257">
        <f>+'CF RP'!E56</f>
        <v>0</v>
      </c>
      <c r="F56" s="160">
        <f>+'CF RP'!F56</f>
        <v>0</v>
      </c>
      <c r="G56" s="132">
        <f>+'CF RP'!G56</f>
        <v>0</v>
      </c>
      <c r="H56" s="158">
        <f t="shared" si="0"/>
        <v>0</v>
      </c>
      <c r="I56" s="136"/>
      <c r="J56" s="259">
        <f>+'CF RP'!J56</f>
        <v>0</v>
      </c>
      <c r="K56" s="133"/>
      <c r="L56" s="133"/>
    </row>
    <row r="57" spans="1:12" x14ac:dyDescent="0.2">
      <c r="A57" s="255">
        <f>+'CF RP'!A57</f>
        <v>0</v>
      </c>
      <c r="B57" s="256">
        <f>+'CF RP'!B57</f>
        <v>0</v>
      </c>
      <c r="C57" s="257">
        <f>+'CF RP'!C57</f>
        <v>0</v>
      </c>
      <c r="D57" s="257">
        <f>+'CF RP'!D57</f>
        <v>0</v>
      </c>
      <c r="E57" s="257">
        <f>+'CF RP'!E57</f>
        <v>0</v>
      </c>
      <c r="F57" s="160">
        <f>+'CF RP'!F57</f>
        <v>0</v>
      </c>
      <c r="G57" s="132">
        <f>+'CF RP'!G57</f>
        <v>0</v>
      </c>
      <c r="H57" s="158">
        <f t="shared" si="0"/>
        <v>0</v>
      </c>
      <c r="I57" s="136"/>
      <c r="J57" s="259">
        <f>+'CF RP'!J57</f>
        <v>0</v>
      </c>
      <c r="K57" s="133"/>
      <c r="L57" s="133"/>
    </row>
    <row r="58" spans="1:12" x14ac:dyDescent="0.2">
      <c r="A58" s="255">
        <f>+'CF RP'!A58</f>
        <v>0</v>
      </c>
      <c r="B58" s="256">
        <f>+'CF RP'!B58</f>
        <v>0</v>
      </c>
      <c r="C58" s="257">
        <f>+'CF RP'!C58</f>
        <v>0</v>
      </c>
      <c r="D58" s="257">
        <f>+'CF RP'!D58</f>
        <v>0</v>
      </c>
      <c r="E58" s="257">
        <f>+'CF RP'!E58</f>
        <v>0</v>
      </c>
      <c r="F58" s="160">
        <f>+'CF RP'!F58</f>
        <v>0</v>
      </c>
      <c r="G58" s="132">
        <f>+'CF RP'!G58</f>
        <v>0</v>
      </c>
      <c r="H58" s="158">
        <f t="shared" si="0"/>
        <v>0</v>
      </c>
      <c r="I58" s="136"/>
      <c r="J58" s="259">
        <f>+'CF RP'!J58</f>
        <v>0</v>
      </c>
      <c r="K58" s="133"/>
      <c r="L58" s="133"/>
    </row>
    <row r="59" spans="1:12" x14ac:dyDescent="0.2">
      <c r="A59" s="255">
        <f>+'CF RP'!A59</f>
        <v>0</v>
      </c>
      <c r="B59" s="256">
        <f>+'CF RP'!B59</f>
        <v>0</v>
      </c>
      <c r="C59" s="257">
        <f>+'CF RP'!C59</f>
        <v>0</v>
      </c>
      <c r="D59" s="257">
        <f>+'CF RP'!D59</f>
        <v>0</v>
      </c>
      <c r="E59" s="257">
        <f>+'CF RP'!E59</f>
        <v>0</v>
      </c>
      <c r="F59" s="160">
        <f>+'CF RP'!F59</f>
        <v>0</v>
      </c>
      <c r="G59" s="132">
        <f>+'CF RP'!G59</f>
        <v>0</v>
      </c>
      <c r="H59" s="158">
        <f t="shared" si="0"/>
        <v>0</v>
      </c>
      <c r="I59" s="136"/>
      <c r="J59" s="259">
        <f>+'CF RP'!J59</f>
        <v>0</v>
      </c>
      <c r="K59" s="133"/>
      <c r="L59" s="133"/>
    </row>
    <row r="60" spans="1:12" x14ac:dyDescent="0.2">
      <c r="A60" s="255">
        <f>+'CF RP'!A60</f>
        <v>0</v>
      </c>
      <c r="B60" s="256">
        <f>+'CF RP'!B60</f>
        <v>0</v>
      </c>
      <c r="C60" s="257">
        <f>+'CF RP'!C60</f>
        <v>0</v>
      </c>
      <c r="D60" s="257">
        <f>+'CF RP'!D60</f>
        <v>0</v>
      </c>
      <c r="E60" s="257">
        <f>+'CF RP'!E60</f>
        <v>0</v>
      </c>
      <c r="F60" s="160">
        <f>+'CF RP'!F60</f>
        <v>0</v>
      </c>
      <c r="G60" s="132">
        <f>+'CF RP'!G60</f>
        <v>0</v>
      </c>
      <c r="H60" s="158">
        <f t="shared" si="0"/>
        <v>0</v>
      </c>
      <c r="I60" s="136"/>
      <c r="J60" s="259">
        <f>+'CF RP'!J60</f>
        <v>0</v>
      </c>
      <c r="K60" s="133"/>
      <c r="L60" s="133"/>
    </row>
    <row r="61" spans="1:12" x14ac:dyDescent="0.2">
      <c r="A61" s="255">
        <f>+'CF RP'!A61</f>
        <v>0</v>
      </c>
      <c r="B61" s="256">
        <f>+'CF RP'!B61</f>
        <v>0</v>
      </c>
      <c r="C61" s="257">
        <f>+'CF RP'!C61</f>
        <v>0</v>
      </c>
      <c r="D61" s="257">
        <f>+'CF RP'!D61</f>
        <v>0</v>
      </c>
      <c r="E61" s="257">
        <f>+'CF RP'!E61</f>
        <v>0</v>
      </c>
      <c r="F61" s="160">
        <f>+'CF RP'!F61</f>
        <v>0</v>
      </c>
      <c r="G61" s="132">
        <f>+'CF RP'!G61</f>
        <v>0</v>
      </c>
      <c r="H61" s="158">
        <f t="shared" si="0"/>
        <v>0</v>
      </c>
      <c r="I61" s="136"/>
      <c r="J61" s="259">
        <f>+'CF RP'!J61</f>
        <v>0</v>
      </c>
      <c r="K61" s="133"/>
      <c r="L61" s="133"/>
    </row>
    <row r="62" spans="1:12" x14ac:dyDescent="0.2">
      <c r="A62" s="255">
        <f>+'CF RP'!A62</f>
        <v>0</v>
      </c>
      <c r="B62" s="256">
        <f>+'CF RP'!B62</f>
        <v>0</v>
      </c>
      <c r="C62" s="257">
        <f>+'CF RP'!C62</f>
        <v>0</v>
      </c>
      <c r="D62" s="257">
        <f>+'CF RP'!D62</f>
        <v>0</v>
      </c>
      <c r="E62" s="257">
        <f>+'CF RP'!E62</f>
        <v>0</v>
      </c>
      <c r="F62" s="160">
        <f>+'CF RP'!F62</f>
        <v>0</v>
      </c>
      <c r="G62" s="132">
        <f>+'CF RP'!G62</f>
        <v>0</v>
      </c>
      <c r="H62" s="158">
        <f t="shared" si="0"/>
        <v>0</v>
      </c>
      <c r="I62" s="135"/>
      <c r="J62" s="259">
        <f>+'CF RP'!J62</f>
        <v>0</v>
      </c>
      <c r="K62" s="133"/>
      <c r="L62" s="133"/>
    </row>
    <row r="63" spans="1:12" x14ac:dyDescent="0.2">
      <c r="A63" s="255">
        <f>+'CF RP'!A63</f>
        <v>0</v>
      </c>
      <c r="B63" s="256">
        <f>+'CF RP'!B63</f>
        <v>0</v>
      </c>
      <c r="C63" s="257">
        <f>+'CF RP'!C63</f>
        <v>0</v>
      </c>
      <c r="D63" s="257">
        <f>+'CF RP'!D63</f>
        <v>0</v>
      </c>
      <c r="E63" s="257">
        <f>+'CF RP'!E63</f>
        <v>0</v>
      </c>
      <c r="F63" s="160">
        <f>+'CF RP'!F63</f>
        <v>0</v>
      </c>
      <c r="G63" s="132">
        <f>+'CF RP'!G63</f>
        <v>0</v>
      </c>
      <c r="H63" s="158">
        <f t="shared" si="0"/>
        <v>0</v>
      </c>
      <c r="I63" s="136"/>
      <c r="J63" s="259">
        <f>+'CF RP'!J63</f>
        <v>0</v>
      </c>
      <c r="K63" s="133"/>
      <c r="L63" s="133"/>
    </row>
    <row r="64" spans="1:12" x14ac:dyDescent="0.2">
      <c r="A64" s="255">
        <f>+'CF RP'!A64</f>
        <v>0</v>
      </c>
      <c r="B64" s="256">
        <f>+'CF RP'!B64</f>
        <v>0</v>
      </c>
      <c r="C64" s="257">
        <f>+'CF RP'!C64</f>
        <v>0</v>
      </c>
      <c r="D64" s="257">
        <f>+'CF RP'!D64</f>
        <v>0</v>
      </c>
      <c r="E64" s="257">
        <f>+'CF RP'!E64</f>
        <v>0</v>
      </c>
      <c r="F64" s="160">
        <f>+'CF RP'!F64</f>
        <v>0</v>
      </c>
      <c r="G64" s="132">
        <f>+'CF RP'!G64</f>
        <v>0</v>
      </c>
      <c r="H64" s="158">
        <f t="shared" si="0"/>
        <v>0</v>
      </c>
      <c r="I64" s="136"/>
      <c r="J64" s="259">
        <f>+'CF RP'!J64</f>
        <v>0</v>
      </c>
      <c r="K64" s="133"/>
      <c r="L64" s="133"/>
    </row>
    <row r="65" spans="1:12" x14ac:dyDescent="0.2">
      <c r="A65" s="255">
        <f>+'CF RP'!A65</f>
        <v>0</v>
      </c>
      <c r="B65" s="256">
        <f>+'CF RP'!B65</f>
        <v>0</v>
      </c>
      <c r="C65" s="257">
        <f>+'CF RP'!C65</f>
        <v>0</v>
      </c>
      <c r="D65" s="257">
        <f>+'CF RP'!D65</f>
        <v>0</v>
      </c>
      <c r="E65" s="257">
        <f>+'CF RP'!E65</f>
        <v>0</v>
      </c>
      <c r="F65" s="160">
        <f>+'CF RP'!F65</f>
        <v>0</v>
      </c>
      <c r="G65" s="132">
        <f>+'CF RP'!G65</f>
        <v>0</v>
      </c>
      <c r="H65" s="158">
        <f t="shared" si="0"/>
        <v>0</v>
      </c>
      <c r="I65" s="136"/>
      <c r="J65" s="259">
        <f>+'CF RP'!J65</f>
        <v>0</v>
      </c>
      <c r="K65" s="133"/>
      <c r="L65" s="133"/>
    </row>
    <row r="66" spans="1:12" x14ac:dyDescent="0.2">
      <c r="A66" s="255">
        <f>+'CF RP'!A66</f>
        <v>0</v>
      </c>
      <c r="B66" s="256">
        <f>+'CF RP'!B66</f>
        <v>0</v>
      </c>
      <c r="C66" s="257">
        <f>+'CF RP'!C66</f>
        <v>0</v>
      </c>
      <c r="D66" s="257">
        <f>+'CF RP'!D66</f>
        <v>0</v>
      </c>
      <c r="E66" s="257">
        <f>+'CF RP'!E66</f>
        <v>0</v>
      </c>
      <c r="F66" s="160">
        <f>+'CF RP'!F66</f>
        <v>0</v>
      </c>
      <c r="G66" s="132">
        <f>+'CF RP'!G66</f>
        <v>0</v>
      </c>
      <c r="H66" s="158">
        <f t="shared" si="0"/>
        <v>0</v>
      </c>
      <c r="I66" s="136"/>
      <c r="J66" s="259">
        <f>+'CF RP'!J66</f>
        <v>0</v>
      </c>
      <c r="K66" s="133"/>
      <c r="L66" s="133"/>
    </row>
    <row r="67" spans="1:12" x14ac:dyDescent="0.2">
      <c r="A67" s="255">
        <f>+'CF RP'!A67</f>
        <v>0</v>
      </c>
      <c r="B67" s="256">
        <f>+'CF RP'!B67</f>
        <v>0</v>
      </c>
      <c r="C67" s="257">
        <f>+'CF RP'!C67</f>
        <v>0</v>
      </c>
      <c r="D67" s="257">
        <f>+'CF RP'!D67</f>
        <v>0</v>
      </c>
      <c r="E67" s="257">
        <f>+'CF RP'!E67</f>
        <v>0</v>
      </c>
      <c r="F67" s="160">
        <f>+'CF RP'!F67</f>
        <v>0</v>
      </c>
      <c r="G67" s="144">
        <f>+'CF RP'!G67</f>
        <v>0</v>
      </c>
      <c r="H67" s="158">
        <f t="shared" si="0"/>
        <v>0</v>
      </c>
      <c r="I67" s="145"/>
      <c r="J67" s="259">
        <f>+'CF RP'!J67</f>
        <v>0</v>
      </c>
      <c r="K67" s="145"/>
      <c r="L67" s="145"/>
    </row>
    <row r="68" spans="1:12" x14ac:dyDescent="0.2">
      <c r="A68" s="255">
        <f>+'CF RP'!A68</f>
        <v>0</v>
      </c>
      <c r="B68" s="256">
        <f>+'CF RP'!B68</f>
        <v>0</v>
      </c>
      <c r="C68" s="257">
        <f>+'CF RP'!C68</f>
        <v>0</v>
      </c>
      <c r="D68" s="257">
        <f>+'CF RP'!D68</f>
        <v>0</v>
      </c>
      <c r="E68" s="257">
        <f>+'CF RP'!E68</f>
        <v>0</v>
      </c>
      <c r="F68" s="160">
        <f>+'CF RP'!F68</f>
        <v>0</v>
      </c>
      <c r="G68" s="144">
        <f>+'CF RP'!G68</f>
        <v>0</v>
      </c>
      <c r="H68" s="158">
        <f t="shared" si="0"/>
        <v>0</v>
      </c>
      <c r="I68" s="145"/>
      <c r="J68" s="259">
        <f>+'CF RP'!J68</f>
        <v>0</v>
      </c>
      <c r="K68" s="145"/>
      <c r="L68" s="145"/>
    </row>
    <row r="69" spans="1:12" x14ac:dyDescent="0.2">
      <c r="A69" s="255">
        <f>+'CF RP'!A69</f>
        <v>0</v>
      </c>
      <c r="B69" s="256">
        <f>+'CF RP'!B69</f>
        <v>0</v>
      </c>
      <c r="C69" s="257">
        <f>+'CF RP'!C69</f>
        <v>0</v>
      </c>
      <c r="D69" s="257">
        <f>+'CF RP'!D69</f>
        <v>0</v>
      </c>
      <c r="E69" s="257">
        <f>+'CF RP'!E69</f>
        <v>0</v>
      </c>
      <c r="F69" s="160">
        <f>+'CF RP'!F69</f>
        <v>0</v>
      </c>
      <c r="G69" s="144">
        <f>+'CF RP'!G69</f>
        <v>0</v>
      </c>
      <c r="H69" s="158">
        <f t="shared" ref="H69:H104" si="1">+F69-G69</f>
        <v>0</v>
      </c>
      <c r="I69" s="145"/>
      <c r="J69" s="259">
        <f>+'CF RP'!J69</f>
        <v>0</v>
      </c>
      <c r="K69" s="145"/>
      <c r="L69" s="145"/>
    </row>
    <row r="70" spans="1:12" x14ac:dyDescent="0.2">
      <c r="A70" s="255">
        <f>+'CF RP'!A70</f>
        <v>0</v>
      </c>
      <c r="B70" s="256">
        <f>+'CF RP'!B70</f>
        <v>0</v>
      </c>
      <c r="C70" s="257">
        <f>+'CF RP'!C70</f>
        <v>0</v>
      </c>
      <c r="D70" s="257">
        <f>+'CF RP'!D70</f>
        <v>0</v>
      </c>
      <c r="E70" s="257">
        <f>+'CF RP'!E70</f>
        <v>0</v>
      </c>
      <c r="F70" s="160">
        <f>+'CF RP'!F70</f>
        <v>0</v>
      </c>
      <c r="G70" s="144">
        <f>+'CF RP'!G70</f>
        <v>0</v>
      </c>
      <c r="H70" s="158">
        <f t="shared" si="1"/>
        <v>0</v>
      </c>
      <c r="I70" s="145"/>
      <c r="J70" s="259">
        <f>+'CF RP'!J70</f>
        <v>0</v>
      </c>
      <c r="K70" s="145"/>
      <c r="L70" s="145"/>
    </row>
    <row r="71" spans="1:12" x14ac:dyDescent="0.2">
      <c r="A71" s="255">
        <f>+'CF RP'!A71</f>
        <v>0</v>
      </c>
      <c r="B71" s="256">
        <f>+'CF RP'!B71</f>
        <v>0</v>
      </c>
      <c r="C71" s="257">
        <f>+'CF RP'!C71</f>
        <v>0</v>
      </c>
      <c r="D71" s="257">
        <f>+'CF RP'!D71</f>
        <v>0</v>
      </c>
      <c r="E71" s="257">
        <f>+'CF RP'!E71</f>
        <v>0</v>
      </c>
      <c r="F71" s="160">
        <f>+'CF RP'!F71</f>
        <v>0</v>
      </c>
      <c r="G71" s="144">
        <f>+'CF RP'!G71</f>
        <v>0</v>
      </c>
      <c r="H71" s="158">
        <f t="shared" si="1"/>
        <v>0</v>
      </c>
      <c r="I71" s="145"/>
      <c r="J71" s="259">
        <f>+'CF RP'!J71</f>
        <v>0</v>
      </c>
      <c r="K71" s="145"/>
      <c r="L71" s="145"/>
    </row>
    <row r="72" spans="1:12" x14ac:dyDescent="0.2">
      <c r="A72" s="255">
        <f>+'CF RP'!A72</f>
        <v>0</v>
      </c>
      <c r="B72" s="256">
        <f>+'CF RP'!B72</f>
        <v>0</v>
      </c>
      <c r="C72" s="257">
        <f>+'CF RP'!C72</f>
        <v>0</v>
      </c>
      <c r="D72" s="257">
        <f>+'CF RP'!D72</f>
        <v>0</v>
      </c>
      <c r="E72" s="257">
        <f>+'CF RP'!E72</f>
        <v>0</v>
      </c>
      <c r="F72" s="160">
        <f>+'CF RP'!F72</f>
        <v>0</v>
      </c>
      <c r="G72" s="144">
        <f>+'CF RP'!G72</f>
        <v>0</v>
      </c>
      <c r="H72" s="158">
        <f t="shared" si="1"/>
        <v>0</v>
      </c>
      <c r="I72" s="145"/>
      <c r="J72" s="259">
        <f>+'CF RP'!J72</f>
        <v>0</v>
      </c>
      <c r="K72" s="145"/>
      <c r="L72" s="145"/>
    </row>
    <row r="73" spans="1:12" x14ac:dyDescent="0.2">
      <c r="A73" s="255">
        <f>+'CF RP'!A73</f>
        <v>0</v>
      </c>
      <c r="B73" s="256">
        <f>+'CF RP'!B73</f>
        <v>0</v>
      </c>
      <c r="C73" s="257">
        <f>+'CF RP'!C73</f>
        <v>0</v>
      </c>
      <c r="D73" s="257">
        <f>+'CF RP'!D73</f>
        <v>0</v>
      </c>
      <c r="E73" s="257">
        <f>+'CF RP'!E73</f>
        <v>0</v>
      </c>
      <c r="F73" s="160">
        <f>+'CF RP'!F73</f>
        <v>0</v>
      </c>
      <c r="G73" s="144">
        <f>+'CF RP'!G73</f>
        <v>0</v>
      </c>
      <c r="H73" s="158">
        <f t="shared" si="1"/>
        <v>0</v>
      </c>
      <c r="I73" s="145"/>
      <c r="J73" s="259">
        <f>+'CF RP'!J73</f>
        <v>0</v>
      </c>
      <c r="K73" s="145"/>
      <c r="L73" s="145"/>
    </row>
    <row r="74" spans="1:12" x14ac:dyDescent="0.2">
      <c r="A74" s="255">
        <f>+'CF RP'!A74</f>
        <v>0</v>
      </c>
      <c r="B74" s="256">
        <f>+'CF RP'!B74</f>
        <v>0</v>
      </c>
      <c r="C74" s="257">
        <f>+'CF RP'!C74</f>
        <v>0</v>
      </c>
      <c r="D74" s="257">
        <f>+'CF RP'!D74</f>
        <v>0</v>
      </c>
      <c r="E74" s="257">
        <f>+'CF RP'!E74</f>
        <v>0</v>
      </c>
      <c r="F74" s="160">
        <f>+'CF RP'!F74</f>
        <v>0</v>
      </c>
      <c r="G74" s="144">
        <f>+'CF RP'!G74</f>
        <v>0</v>
      </c>
      <c r="H74" s="158">
        <f t="shared" si="1"/>
        <v>0</v>
      </c>
      <c r="I74" s="145"/>
      <c r="J74" s="259">
        <f>+'CF RP'!J74</f>
        <v>0</v>
      </c>
      <c r="K74" s="145"/>
      <c r="L74" s="145"/>
    </row>
    <row r="75" spans="1:12" x14ac:dyDescent="0.2">
      <c r="A75" s="255">
        <f>+'CF RP'!A75</f>
        <v>0</v>
      </c>
      <c r="B75" s="256">
        <f>+'CF RP'!B75</f>
        <v>0</v>
      </c>
      <c r="C75" s="257">
        <f>+'CF RP'!C75</f>
        <v>0</v>
      </c>
      <c r="D75" s="257">
        <f>+'CF RP'!D75</f>
        <v>0</v>
      </c>
      <c r="E75" s="257">
        <f>+'CF RP'!E75</f>
        <v>0</v>
      </c>
      <c r="F75" s="160">
        <f>+'CF RP'!F75</f>
        <v>0</v>
      </c>
      <c r="G75" s="144">
        <f>+'CF RP'!G75</f>
        <v>0</v>
      </c>
      <c r="H75" s="158">
        <f t="shared" si="1"/>
        <v>0</v>
      </c>
      <c r="I75" s="145"/>
      <c r="J75" s="259">
        <f>+'CF RP'!J75</f>
        <v>0</v>
      </c>
      <c r="K75" s="145"/>
      <c r="L75" s="145"/>
    </row>
    <row r="76" spans="1:12" x14ac:dyDescent="0.2">
      <c r="A76" s="255">
        <f>+'CF RP'!A76</f>
        <v>0</v>
      </c>
      <c r="B76" s="256">
        <f>+'CF RP'!B76</f>
        <v>0</v>
      </c>
      <c r="C76" s="257">
        <f>+'CF RP'!C76</f>
        <v>0</v>
      </c>
      <c r="D76" s="257">
        <f>+'CF RP'!D76</f>
        <v>0</v>
      </c>
      <c r="E76" s="257">
        <f>+'CF RP'!E76</f>
        <v>0</v>
      </c>
      <c r="F76" s="160">
        <f>+'CF RP'!F76</f>
        <v>0</v>
      </c>
      <c r="G76" s="144">
        <f>+'CF RP'!G76</f>
        <v>0</v>
      </c>
      <c r="H76" s="158">
        <f t="shared" si="1"/>
        <v>0</v>
      </c>
      <c r="I76" s="145"/>
      <c r="J76" s="259">
        <f>+'CF RP'!J76</f>
        <v>0</v>
      </c>
      <c r="K76" s="145"/>
      <c r="L76" s="145"/>
    </row>
    <row r="77" spans="1:12" x14ac:dyDescent="0.2">
      <c r="A77" s="255">
        <f>+'CF RP'!A77</f>
        <v>0</v>
      </c>
      <c r="B77" s="256">
        <f>+'CF RP'!B77</f>
        <v>0</v>
      </c>
      <c r="C77" s="257">
        <f>+'CF RP'!C77</f>
        <v>0</v>
      </c>
      <c r="D77" s="257">
        <f>+'CF RP'!D77</f>
        <v>0</v>
      </c>
      <c r="E77" s="257">
        <f>+'CF RP'!E77</f>
        <v>0</v>
      </c>
      <c r="F77" s="160">
        <f>+'CF RP'!F77</f>
        <v>0</v>
      </c>
      <c r="G77" s="144">
        <f>+'CF RP'!G77</f>
        <v>0</v>
      </c>
      <c r="H77" s="158">
        <f t="shared" si="1"/>
        <v>0</v>
      </c>
      <c r="I77" s="145"/>
      <c r="J77" s="259">
        <f>+'CF RP'!J77</f>
        <v>0</v>
      </c>
      <c r="K77" s="145"/>
      <c r="L77" s="145"/>
    </row>
    <row r="78" spans="1:12" x14ac:dyDescent="0.2">
      <c r="A78" s="255">
        <f>+'CF RP'!A78</f>
        <v>0</v>
      </c>
      <c r="B78" s="256">
        <f>+'CF RP'!B78</f>
        <v>0</v>
      </c>
      <c r="C78" s="257">
        <f>+'CF RP'!C78</f>
        <v>0</v>
      </c>
      <c r="D78" s="257">
        <f>+'CF RP'!D78</f>
        <v>0</v>
      </c>
      <c r="E78" s="257">
        <f>+'CF RP'!E78</f>
        <v>0</v>
      </c>
      <c r="F78" s="160">
        <f>+'CF RP'!F78</f>
        <v>0</v>
      </c>
      <c r="G78" s="144">
        <f>+'CF RP'!G78</f>
        <v>0</v>
      </c>
      <c r="H78" s="158">
        <f t="shared" si="1"/>
        <v>0</v>
      </c>
      <c r="I78" s="145"/>
      <c r="J78" s="259">
        <f>+'CF RP'!J78</f>
        <v>0</v>
      </c>
      <c r="K78" s="145"/>
      <c r="L78" s="145"/>
    </row>
    <row r="79" spans="1:12" x14ac:dyDescent="0.2">
      <c r="A79" s="255">
        <f>+'CF RP'!A79</f>
        <v>0</v>
      </c>
      <c r="B79" s="256">
        <f>+'CF RP'!B79</f>
        <v>0</v>
      </c>
      <c r="C79" s="257">
        <f>+'CF RP'!C79</f>
        <v>0</v>
      </c>
      <c r="D79" s="257">
        <f>+'CF RP'!D79</f>
        <v>0</v>
      </c>
      <c r="E79" s="257">
        <f>+'CF RP'!E79</f>
        <v>0</v>
      </c>
      <c r="F79" s="160">
        <f>+'CF RP'!F79</f>
        <v>0</v>
      </c>
      <c r="G79" s="144">
        <f>+'CF RP'!G79</f>
        <v>0</v>
      </c>
      <c r="H79" s="158">
        <f t="shared" si="1"/>
        <v>0</v>
      </c>
      <c r="I79" s="145"/>
      <c r="J79" s="259">
        <f>+'CF RP'!J79</f>
        <v>0</v>
      </c>
      <c r="K79" s="145"/>
      <c r="L79" s="145"/>
    </row>
    <row r="80" spans="1:12" x14ac:dyDescent="0.2">
      <c r="A80" s="255">
        <f>+'CF RP'!A80</f>
        <v>0</v>
      </c>
      <c r="B80" s="256">
        <f>+'CF RP'!B80</f>
        <v>0</v>
      </c>
      <c r="C80" s="257">
        <f>+'CF RP'!C80</f>
        <v>0</v>
      </c>
      <c r="D80" s="257">
        <f>+'CF RP'!D80</f>
        <v>0</v>
      </c>
      <c r="E80" s="257">
        <f>+'CF RP'!E80</f>
        <v>0</v>
      </c>
      <c r="F80" s="160">
        <f>+'CF RP'!F80</f>
        <v>0</v>
      </c>
      <c r="G80" s="144">
        <f>+'CF RP'!G80</f>
        <v>0</v>
      </c>
      <c r="H80" s="158">
        <f t="shared" si="1"/>
        <v>0</v>
      </c>
      <c r="I80" s="145"/>
      <c r="J80" s="259">
        <f>+'CF RP'!J80</f>
        <v>0</v>
      </c>
      <c r="K80" s="145"/>
      <c r="L80" s="145"/>
    </row>
    <row r="81" spans="1:12" x14ac:dyDescent="0.2">
      <c r="A81" s="255">
        <f>+'CF RP'!A81</f>
        <v>0</v>
      </c>
      <c r="B81" s="256">
        <f>+'CF RP'!B81</f>
        <v>0</v>
      </c>
      <c r="C81" s="257">
        <f>+'CF RP'!C81</f>
        <v>0</v>
      </c>
      <c r="D81" s="257">
        <f>+'CF RP'!D81</f>
        <v>0</v>
      </c>
      <c r="E81" s="257">
        <f>+'CF RP'!E81</f>
        <v>0</v>
      </c>
      <c r="F81" s="160">
        <f>+'CF RP'!F81</f>
        <v>0</v>
      </c>
      <c r="G81" s="144">
        <f>+'CF RP'!G81</f>
        <v>0</v>
      </c>
      <c r="H81" s="158">
        <f t="shared" si="1"/>
        <v>0</v>
      </c>
      <c r="I81" s="145"/>
      <c r="J81" s="259">
        <f>+'CF RP'!J81</f>
        <v>0</v>
      </c>
      <c r="K81" s="145"/>
      <c r="L81" s="145"/>
    </row>
    <row r="82" spans="1:12" x14ac:dyDescent="0.2">
      <c r="A82" s="255">
        <f>+'CF RP'!A82</f>
        <v>0</v>
      </c>
      <c r="B82" s="256">
        <f>+'CF RP'!B82</f>
        <v>0</v>
      </c>
      <c r="C82" s="257">
        <f>+'CF RP'!C82</f>
        <v>0</v>
      </c>
      <c r="D82" s="257">
        <f>+'CF RP'!D82</f>
        <v>0</v>
      </c>
      <c r="E82" s="257">
        <f>+'CF RP'!E82</f>
        <v>0</v>
      </c>
      <c r="F82" s="160">
        <f>+'CF RP'!F82</f>
        <v>0</v>
      </c>
      <c r="G82" s="144">
        <f>+'CF RP'!G82</f>
        <v>0</v>
      </c>
      <c r="H82" s="158">
        <f t="shared" si="1"/>
        <v>0</v>
      </c>
      <c r="I82" s="145"/>
      <c r="J82" s="259">
        <f>+'CF RP'!J82</f>
        <v>0</v>
      </c>
      <c r="K82" s="145"/>
      <c r="L82" s="145"/>
    </row>
    <row r="83" spans="1:12" x14ac:dyDescent="0.2">
      <c r="A83" s="255">
        <f>+'CF RP'!A83</f>
        <v>0</v>
      </c>
      <c r="B83" s="256">
        <f>+'CF RP'!B83</f>
        <v>0</v>
      </c>
      <c r="C83" s="257">
        <f>+'CF RP'!C83</f>
        <v>0</v>
      </c>
      <c r="D83" s="257">
        <f>+'CF RP'!D83</f>
        <v>0</v>
      </c>
      <c r="E83" s="257">
        <f>+'CF RP'!E83</f>
        <v>0</v>
      </c>
      <c r="F83" s="160">
        <f>+'CF RP'!F83</f>
        <v>0</v>
      </c>
      <c r="G83" s="144">
        <f>+'CF RP'!G83</f>
        <v>0</v>
      </c>
      <c r="H83" s="158">
        <f t="shared" si="1"/>
        <v>0</v>
      </c>
      <c r="I83" s="145"/>
      <c r="J83" s="259">
        <f>+'CF RP'!J83</f>
        <v>0</v>
      </c>
      <c r="K83" s="145"/>
      <c r="L83" s="145"/>
    </row>
    <row r="84" spans="1:12" x14ac:dyDescent="0.2">
      <c r="A84" s="255">
        <f>+'CF RP'!A84</f>
        <v>0</v>
      </c>
      <c r="B84" s="256">
        <f>+'CF RP'!B84</f>
        <v>0</v>
      </c>
      <c r="C84" s="257">
        <f>+'CF RP'!C84</f>
        <v>0</v>
      </c>
      <c r="D84" s="257">
        <f>+'CF RP'!D84</f>
        <v>0</v>
      </c>
      <c r="E84" s="257">
        <f>+'CF RP'!E84</f>
        <v>0</v>
      </c>
      <c r="F84" s="160">
        <f>+'CF RP'!F84</f>
        <v>0</v>
      </c>
      <c r="G84" s="144">
        <f>+'CF RP'!G84</f>
        <v>0</v>
      </c>
      <c r="H84" s="158">
        <f t="shared" si="1"/>
        <v>0</v>
      </c>
      <c r="I84" s="145"/>
      <c r="J84" s="259">
        <f>+'CF RP'!J84</f>
        <v>0</v>
      </c>
      <c r="K84" s="145"/>
      <c r="L84" s="145"/>
    </row>
    <row r="85" spans="1:12" x14ac:dyDescent="0.2">
      <c r="A85" s="255">
        <f>+'CF RP'!A85</f>
        <v>0</v>
      </c>
      <c r="B85" s="256">
        <f>+'CF RP'!B85</f>
        <v>0</v>
      </c>
      <c r="C85" s="257">
        <f>+'CF RP'!C85</f>
        <v>0</v>
      </c>
      <c r="D85" s="257">
        <f>+'CF RP'!D85</f>
        <v>0</v>
      </c>
      <c r="E85" s="257">
        <f>+'CF RP'!E85</f>
        <v>0</v>
      </c>
      <c r="F85" s="160">
        <f>+'CF RP'!F85</f>
        <v>0</v>
      </c>
      <c r="G85" s="144">
        <f>+'CF RP'!G85</f>
        <v>0</v>
      </c>
      <c r="H85" s="158">
        <f t="shared" si="1"/>
        <v>0</v>
      </c>
      <c r="I85" s="145"/>
      <c r="J85" s="259">
        <f>+'CF RP'!J85</f>
        <v>0</v>
      </c>
      <c r="K85" s="145"/>
      <c r="L85" s="145"/>
    </row>
    <row r="86" spans="1:12" x14ac:dyDescent="0.2">
      <c r="A86" s="255">
        <f>+'CF RP'!A86</f>
        <v>0</v>
      </c>
      <c r="B86" s="256">
        <f>+'CF RP'!B86</f>
        <v>0</v>
      </c>
      <c r="C86" s="257">
        <f>+'CF RP'!C86</f>
        <v>0</v>
      </c>
      <c r="D86" s="257">
        <f>+'CF RP'!D86</f>
        <v>0</v>
      </c>
      <c r="E86" s="257">
        <f>+'CF RP'!E86</f>
        <v>0</v>
      </c>
      <c r="F86" s="160">
        <f>+'CF RP'!F86</f>
        <v>0</v>
      </c>
      <c r="G86" s="144">
        <f>+'CF RP'!G86</f>
        <v>0</v>
      </c>
      <c r="H86" s="158">
        <f t="shared" si="1"/>
        <v>0</v>
      </c>
      <c r="I86" s="145"/>
      <c r="J86" s="259">
        <f>+'CF RP'!J86</f>
        <v>0</v>
      </c>
      <c r="K86" s="145"/>
      <c r="L86" s="145"/>
    </row>
    <row r="87" spans="1:12" x14ac:dyDescent="0.2">
      <c r="A87" s="255">
        <f>+'CF RP'!A87</f>
        <v>0</v>
      </c>
      <c r="B87" s="256">
        <f>+'CF RP'!B87</f>
        <v>0</v>
      </c>
      <c r="C87" s="257">
        <f>+'CF RP'!C87</f>
        <v>0</v>
      </c>
      <c r="D87" s="257">
        <f>+'CF RP'!D87</f>
        <v>0</v>
      </c>
      <c r="E87" s="257">
        <f>+'CF RP'!E87</f>
        <v>0</v>
      </c>
      <c r="F87" s="160">
        <f>+'CF RP'!F87</f>
        <v>0</v>
      </c>
      <c r="G87" s="144">
        <f>+'CF RP'!G87</f>
        <v>0</v>
      </c>
      <c r="H87" s="158">
        <f t="shared" si="1"/>
        <v>0</v>
      </c>
      <c r="I87" s="145"/>
      <c r="J87" s="259">
        <f>+'CF RP'!J87</f>
        <v>0</v>
      </c>
      <c r="K87" s="145"/>
      <c r="L87" s="145"/>
    </row>
    <row r="88" spans="1:12" x14ac:dyDescent="0.2">
      <c r="A88" s="255">
        <f>+'CF RP'!A88</f>
        <v>0</v>
      </c>
      <c r="B88" s="256">
        <f>+'CF RP'!B88</f>
        <v>0</v>
      </c>
      <c r="C88" s="257">
        <f>+'CF RP'!C88</f>
        <v>0</v>
      </c>
      <c r="D88" s="257">
        <f>+'CF RP'!D88</f>
        <v>0</v>
      </c>
      <c r="E88" s="257">
        <f>+'CF RP'!E88</f>
        <v>0</v>
      </c>
      <c r="F88" s="160">
        <f>+'CF RP'!F88</f>
        <v>0</v>
      </c>
      <c r="G88" s="144">
        <f>+'CF RP'!G88</f>
        <v>0</v>
      </c>
      <c r="H88" s="158">
        <f t="shared" si="1"/>
        <v>0</v>
      </c>
      <c r="I88" s="145"/>
      <c r="J88" s="259">
        <f>+'CF RP'!J88</f>
        <v>0</v>
      </c>
      <c r="K88" s="145"/>
      <c r="L88" s="145"/>
    </row>
    <row r="89" spans="1:12" x14ac:dyDescent="0.2">
      <c r="A89" s="255">
        <f>+'CF RP'!A89</f>
        <v>0</v>
      </c>
      <c r="B89" s="256">
        <f>+'CF RP'!B89</f>
        <v>0</v>
      </c>
      <c r="C89" s="257">
        <f>+'CF RP'!C89</f>
        <v>0</v>
      </c>
      <c r="D89" s="257">
        <f>+'CF RP'!D89</f>
        <v>0</v>
      </c>
      <c r="E89" s="257">
        <f>+'CF RP'!E89</f>
        <v>0</v>
      </c>
      <c r="F89" s="160">
        <f>+'CF RP'!F89</f>
        <v>0</v>
      </c>
      <c r="G89" s="144">
        <f>+'CF RP'!G89</f>
        <v>0</v>
      </c>
      <c r="H89" s="158">
        <f t="shared" si="1"/>
        <v>0</v>
      </c>
      <c r="I89" s="145"/>
      <c r="J89" s="259">
        <f>+'CF RP'!J89</f>
        <v>0</v>
      </c>
      <c r="K89" s="145"/>
      <c r="L89" s="145"/>
    </row>
    <row r="90" spans="1:12" x14ac:dyDescent="0.2">
      <c r="A90" s="255">
        <f>+'CF RP'!A90</f>
        <v>0</v>
      </c>
      <c r="B90" s="256">
        <f>+'CF RP'!B90</f>
        <v>0</v>
      </c>
      <c r="C90" s="257">
        <f>+'CF RP'!C90</f>
        <v>0</v>
      </c>
      <c r="D90" s="257">
        <f>+'CF RP'!D90</f>
        <v>0</v>
      </c>
      <c r="E90" s="257">
        <f>+'CF RP'!E90</f>
        <v>0</v>
      </c>
      <c r="F90" s="160">
        <f>+'CF RP'!F90</f>
        <v>0</v>
      </c>
      <c r="G90" s="144">
        <f>+'CF RP'!G90</f>
        <v>0</v>
      </c>
      <c r="H90" s="158">
        <f t="shared" si="1"/>
        <v>0</v>
      </c>
      <c r="I90" s="145"/>
      <c r="J90" s="259">
        <f>+'CF RP'!J90</f>
        <v>0</v>
      </c>
      <c r="K90" s="145"/>
      <c r="L90" s="145"/>
    </row>
    <row r="91" spans="1:12" x14ac:dyDescent="0.2">
      <c r="A91" s="255">
        <f>+'CF RP'!A91</f>
        <v>0</v>
      </c>
      <c r="B91" s="256">
        <f>+'CF RP'!B91</f>
        <v>0</v>
      </c>
      <c r="C91" s="257">
        <f>+'CF RP'!C91</f>
        <v>0</v>
      </c>
      <c r="D91" s="257">
        <f>+'CF RP'!D91</f>
        <v>0</v>
      </c>
      <c r="E91" s="257">
        <f>+'CF RP'!E91</f>
        <v>0</v>
      </c>
      <c r="F91" s="160">
        <f>+'CF RP'!F91</f>
        <v>0</v>
      </c>
      <c r="G91" s="144">
        <f>+'CF RP'!G91</f>
        <v>0</v>
      </c>
      <c r="H91" s="158">
        <f t="shared" si="1"/>
        <v>0</v>
      </c>
      <c r="I91" s="145"/>
      <c r="J91" s="259">
        <f>+'CF RP'!J91</f>
        <v>0</v>
      </c>
      <c r="K91" s="145"/>
      <c r="L91" s="145"/>
    </row>
    <row r="92" spans="1:12" x14ac:dyDescent="0.2">
      <c r="A92" s="255">
        <f>+'CF RP'!A92</f>
        <v>0</v>
      </c>
      <c r="B92" s="256">
        <f>+'CF RP'!B92</f>
        <v>0</v>
      </c>
      <c r="C92" s="257">
        <f>+'CF RP'!C92</f>
        <v>0</v>
      </c>
      <c r="D92" s="257">
        <f>+'CF RP'!D92</f>
        <v>0</v>
      </c>
      <c r="E92" s="257">
        <f>+'CF RP'!E92</f>
        <v>0</v>
      </c>
      <c r="F92" s="160">
        <f>+'CF RP'!F92</f>
        <v>0</v>
      </c>
      <c r="G92" s="144">
        <f>+'CF RP'!G92</f>
        <v>0</v>
      </c>
      <c r="H92" s="158">
        <f t="shared" si="1"/>
        <v>0</v>
      </c>
      <c r="I92" s="145"/>
      <c r="J92" s="259">
        <f>+'CF RP'!J92</f>
        <v>0</v>
      </c>
      <c r="K92" s="145"/>
      <c r="L92" s="145"/>
    </row>
    <row r="93" spans="1:12" x14ac:dyDescent="0.2">
      <c r="A93" s="255">
        <f>+'CF RP'!A93</f>
        <v>0</v>
      </c>
      <c r="B93" s="256">
        <f>+'CF RP'!B93</f>
        <v>0</v>
      </c>
      <c r="C93" s="257">
        <f>+'CF RP'!C93</f>
        <v>0</v>
      </c>
      <c r="D93" s="257">
        <f>+'CF RP'!D93</f>
        <v>0</v>
      </c>
      <c r="E93" s="257">
        <f>+'CF RP'!E93</f>
        <v>0</v>
      </c>
      <c r="F93" s="160">
        <f>+'CF RP'!F93</f>
        <v>0</v>
      </c>
      <c r="G93" s="144">
        <f>+'CF RP'!G93</f>
        <v>0</v>
      </c>
      <c r="H93" s="158">
        <f t="shared" si="1"/>
        <v>0</v>
      </c>
      <c r="I93" s="145"/>
      <c r="J93" s="259">
        <f>+'CF RP'!J93</f>
        <v>0</v>
      </c>
      <c r="K93" s="145"/>
      <c r="L93" s="145"/>
    </row>
    <row r="94" spans="1:12" x14ac:dyDescent="0.2">
      <c r="A94" s="255">
        <f>+'CF RP'!A94</f>
        <v>0</v>
      </c>
      <c r="B94" s="256">
        <f>+'CF RP'!B94</f>
        <v>0</v>
      </c>
      <c r="C94" s="257">
        <f>+'CF RP'!C94</f>
        <v>0</v>
      </c>
      <c r="D94" s="257">
        <f>+'CF RP'!D94</f>
        <v>0</v>
      </c>
      <c r="E94" s="257">
        <f>+'CF RP'!E94</f>
        <v>0</v>
      </c>
      <c r="F94" s="160">
        <f>+'CF RP'!F94</f>
        <v>0</v>
      </c>
      <c r="G94" s="144">
        <f>+'CF RP'!G94</f>
        <v>0</v>
      </c>
      <c r="H94" s="158">
        <f t="shared" si="1"/>
        <v>0</v>
      </c>
      <c r="I94" s="145"/>
      <c r="J94" s="259">
        <f>+'CF RP'!J94</f>
        <v>0</v>
      </c>
      <c r="K94" s="145"/>
      <c r="L94" s="145"/>
    </row>
    <row r="95" spans="1:12" x14ac:dyDescent="0.2">
      <c r="A95" s="255">
        <f>+'CF RP'!A95</f>
        <v>0</v>
      </c>
      <c r="B95" s="256">
        <f>+'CF RP'!B95</f>
        <v>0</v>
      </c>
      <c r="C95" s="257">
        <f>+'CF RP'!C95</f>
        <v>0</v>
      </c>
      <c r="D95" s="257">
        <f>+'CF RP'!D95</f>
        <v>0</v>
      </c>
      <c r="E95" s="257">
        <f>+'CF RP'!E95</f>
        <v>0</v>
      </c>
      <c r="F95" s="160">
        <f>+'CF RP'!F95</f>
        <v>0</v>
      </c>
      <c r="G95" s="144">
        <f>+'CF RP'!G95</f>
        <v>0</v>
      </c>
      <c r="H95" s="158">
        <f t="shared" si="1"/>
        <v>0</v>
      </c>
      <c r="I95" s="145"/>
      <c r="J95" s="259">
        <f>+'CF RP'!J95</f>
        <v>0</v>
      </c>
      <c r="K95" s="145"/>
      <c r="L95" s="145"/>
    </row>
    <row r="96" spans="1:12" x14ac:dyDescent="0.2">
      <c r="A96" s="255">
        <f>+'CF RP'!A96</f>
        <v>0</v>
      </c>
      <c r="B96" s="256">
        <f>+'CF RP'!B96</f>
        <v>0</v>
      </c>
      <c r="C96" s="257">
        <f>+'CF RP'!C96</f>
        <v>0</v>
      </c>
      <c r="D96" s="257">
        <f>+'CF RP'!D96</f>
        <v>0</v>
      </c>
      <c r="E96" s="257">
        <f>+'CF RP'!E96</f>
        <v>0</v>
      </c>
      <c r="F96" s="160">
        <f>+'CF RP'!F96</f>
        <v>0</v>
      </c>
      <c r="G96" s="144">
        <f>+'CF RP'!G96</f>
        <v>0</v>
      </c>
      <c r="H96" s="158">
        <f t="shared" si="1"/>
        <v>0</v>
      </c>
      <c r="I96" s="145"/>
      <c r="J96" s="259">
        <f>+'CF RP'!J96</f>
        <v>0</v>
      </c>
      <c r="K96" s="145"/>
      <c r="L96" s="145"/>
    </row>
    <row r="97" spans="1:12" x14ac:dyDescent="0.2">
      <c r="A97" s="255">
        <f>+'CF RP'!A97</f>
        <v>0</v>
      </c>
      <c r="B97" s="256">
        <f>+'CF RP'!B97</f>
        <v>0</v>
      </c>
      <c r="C97" s="257">
        <f>+'CF RP'!C97</f>
        <v>0</v>
      </c>
      <c r="D97" s="257">
        <f>+'CF RP'!D97</f>
        <v>0</v>
      </c>
      <c r="E97" s="257">
        <f>+'CF RP'!E97</f>
        <v>0</v>
      </c>
      <c r="F97" s="160">
        <f>+'CF RP'!F97</f>
        <v>0</v>
      </c>
      <c r="G97" s="144">
        <f>+'CF RP'!G97</f>
        <v>0</v>
      </c>
      <c r="H97" s="158">
        <f t="shared" si="1"/>
        <v>0</v>
      </c>
      <c r="I97" s="145"/>
      <c r="J97" s="259">
        <f>+'CF RP'!J97</f>
        <v>0</v>
      </c>
      <c r="K97" s="145"/>
      <c r="L97" s="145"/>
    </row>
    <row r="98" spans="1:12" x14ac:dyDescent="0.2">
      <c r="A98" s="255">
        <f>+'CF RP'!A98</f>
        <v>0</v>
      </c>
      <c r="B98" s="256">
        <f>+'CF RP'!B98</f>
        <v>0</v>
      </c>
      <c r="C98" s="257">
        <f>+'CF RP'!C98</f>
        <v>0</v>
      </c>
      <c r="D98" s="257">
        <f>+'CF RP'!D98</f>
        <v>0</v>
      </c>
      <c r="E98" s="257">
        <f>+'CF RP'!E98</f>
        <v>0</v>
      </c>
      <c r="F98" s="160">
        <f>+'CF RP'!F98</f>
        <v>0</v>
      </c>
      <c r="G98" s="144">
        <f>+'CF RP'!G98</f>
        <v>0</v>
      </c>
      <c r="H98" s="158">
        <f t="shared" si="1"/>
        <v>0</v>
      </c>
      <c r="I98" s="145"/>
      <c r="J98" s="259">
        <f>+'CF RP'!J98</f>
        <v>0</v>
      </c>
      <c r="K98" s="145"/>
      <c r="L98" s="145"/>
    </row>
    <row r="99" spans="1:12" x14ac:dyDescent="0.2">
      <c r="A99" s="255">
        <f>+'CF RP'!A99</f>
        <v>0</v>
      </c>
      <c r="B99" s="256">
        <f>+'CF RP'!B99</f>
        <v>0</v>
      </c>
      <c r="C99" s="257">
        <f>+'CF RP'!C99</f>
        <v>0</v>
      </c>
      <c r="D99" s="257">
        <f>+'CF RP'!D99</f>
        <v>0</v>
      </c>
      <c r="E99" s="257">
        <f>+'CF RP'!E99</f>
        <v>0</v>
      </c>
      <c r="F99" s="160">
        <f>+'CF RP'!F99</f>
        <v>0</v>
      </c>
      <c r="G99" s="144">
        <f>+'CF RP'!G99</f>
        <v>0</v>
      </c>
      <c r="H99" s="158">
        <f t="shared" si="1"/>
        <v>0</v>
      </c>
      <c r="I99" s="145"/>
      <c r="J99" s="259">
        <f>+'CF RP'!J99</f>
        <v>0</v>
      </c>
      <c r="K99" s="145"/>
      <c r="L99" s="145"/>
    </row>
    <row r="100" spans="1:12" x14ac:dyDescent="0.2">
      <c r="A100" s="255">
        <f>+'CF RP'!A100</f>
        <v>0</v>
      </c>
      <c r="B100" s="256">
        <f>+'CF RP'!B100</f>
        <v>0</v>
      </c>
      <c r="C100" s="257">
        <f>+'CF RP'!C100</f>
        <v>0</v>
      </c>
      <c r="D100" s="257">
        <f>+'CF RP'!D100</f>
        <v>0</v>
      </c>
      <c r="E100" s="257">
        <f>+'CF RP'!E100</f>
        <v>0</v>
      </c>
      <c r="F100" s="160">
        <f>+'CF RP'!F100</f>
        <v>0</v>
      </c>
      <c r="G100" s="144">
        <f>+'CF RP'!G100</f>
        <v>0</v>
      </c>
      <c r="H100" s="158">
        <f t="shared" si="1"/>
        <v>0</v>
      </c>
      <c r="I100" s="145"/>
      <c r="J100" s="259">
        <f>+'CF RP'!J100</f>
        <v>0</v>
      </c>
      <c r="K100" s="145"/>
      <c r="L100" s="145"/>
    </row>
    <row r="101" spans="1:12" x14ac:dyDescent="0.2">
      <c r="A101" s="255">
        <f>+'CF RP'!A101</f>
        <v>0</v>
      </c>
      <c r="B101" s="256">
        <f>+'CF RP'!B101</f>
        <v>0</v>
      </c>
      <c r="C101" s="257">
        <f>+'CF RP'!C101</f>
        <v>0</v>
      </c>
      <c r="D101" s="257">
        <f>+'CF RP'!D101</f>
        <v>0</v>
      </c>
      <c r="E101" s="257">
        <f>+'CF RP'!E101</f>
        <v>0</v>
      </c>
      <c r="F101" s="160">
        <f>+'CF RP'!F101</f>
        <v>0</v>
      </c>
      <c r="G101" s="144">
        <f>+'CF RP'!G101</f>
        <v>0</v>
      </c>
      <c r="H101" s="158">
        <f t="shared" si="1"/>
        <v>0</v>
      </c>
      <c r="I101" s="145"/>
      <c r="J101" s="259">
        <f>+'CF RP'!J101</f>
        <v>0</v>
      </c>
      <c r="K101" s="145"/>
      <c r="L101" s="145"/>
    </row>
    <row r="102" spans="1:12" x14ac:dyDescent="0.2">
      <c r="A102" s="255">
        <f>+'CF RP'!A102</f>
        <v>0</v>
      </c>
      <c r="B102" s="256">
        <f>+'CF RP'!B102</f>
        <v>0</v>
      </c>
      <c r="C102" s="257">
        <f>+'CF RP'!C102</f>
        <v>0</v>
      </c>
      <c r="D102" s="257">
        <f>+'CF RP'!D102</f>
        <v>0</v>
      </c>
      <c r="E102" s="257">
        <f>+'CF RP'!E102</f>
        <v>0</v>
      </c>
      <c r="F102" s="160">
        <f>+'CF RP'!F102</f>
        <v>0</v>
      </c>
      <c r="G102" s="144">
        <f>+'CF RP'!G102</f>
        <v>0</v>
      </c>
      <c r="H102" s="158">
        <f t="shared" si="1"/>
        <v>0</v>
      </c>
      <c r="I102" s="145"/>
      <c r="J102" s="259">
        <f>+'CF RP'!J102</f>
        <v>0</v>
      </c>
      <c r="K102" s="145"/>
      <c r="L102" s="145"/>
    </row>
    <row r="103" spans="1:12" x14ac:dyDescent="0.2">
      <c r="A103" s="255">
        <f>+'CF RP'!A103</f>
        <v>0</v>
      </c>
      <c r="B103" s="256">
        <f>+'CF RP'!B103</f>
        <v>0</v>
      </c>
      <c r="C103" s="257">
        <f>+'CF RP'!C103</f>
        <v>0</v>
      </c>
      <c r="D103" s="257">
        <f>+'CF RP'!D103</f>
        <v>0</v>
      </c>
      <c r="E103" s="257">
        <f>+'CF RP'!E103</f>
        <v>0</v>
      </c>
      <c r="F103" s="160">
        <f>+'CF RP'!F103</f>
        <v>0</v>
      </c>
      <c r="G103" s="144">
        <f>+'CF RP'!G103</f>
        <v>0</v>
      </c>
      <c r="H103" s="158">
        <f t="shared" si="1"/>
        <v>0</v>
      </c>
      <c r="I103" s="145"/>
      <c r="J103" s="259">
        <f>+'CF RP'!J103</f>
        <v>0</v>
      </c>
      <c r="K103" s="145"/>
      <c r="L103" s="145"/>
    </row>
    <row r="104" spans="1:12" x14ac:dyDescent="0.2">
      <c r="A104" s="255">
        <f>+'CF RP'!A104</f>
        <v>0</v>
      </c>
      <c r="B104" s="256">
        <f>+'CF RP'!B104</f>
        <v>0</v>
      </c>
      <c r="C104" s="257">
        <f>+'CF RP'!C104</f>
        <v>0</v>
      </c>
      <c r="D104" s="257">
        <f>+'CF RP'!D104</f>
        <v>0</v>
      </c>
      <c r="E104" s="257">
        <f>+'CF RP'!E104</f>
        <v>0</v>
      </c>
      <c r="F104" s="160">
        <f>+'CF RP'!F104</f>
        <v>0</v>
      </c>
      <c r="G104" s="144">
        <f>+'CF RP'!G104</f>
        <v>0</v>
      </c>
      <c r="H104" s="158">
        <f t="shared" si="1"/>
        <v>0</v>
      </c>
      <c r="I104" s="145"/>
      <c r="J104" s="259">
        <f>+'CF RP'!J104</f>
        <v>0</v>
      </c>
      <c r="K104" s="145"/>
      <c r="L104" s="145"/>
    </row>
    <row r="105" spans="1:12" ht="70.5" customHeight="1" x14ac:dyDescent="0.2"/>
    <row r="106" spans="1:12" ht="70.5" customHeight="1" x14ac:dyDescent="0.2"/>
  </sheetData>
  <autoFilter ref="A3:L66" xr:uid="{00000000-0009-0000-0000-000004000000}"/>
  <mergeCells count="1">
    <mergeCell ref="A1:I1"/>
  </mergeCells>
  <dataValidations count="2">
    <dataValidation type="list" allowBlank="1" showInputMessage="1" showErrorMessage="1" sqref="I69:I104" xr:uid="{00000000-0002-0000-0400-000000000000}">
      <formula1>$N$2:$N$2</formula1>
    </dataValidation>
    <dataValidation type="list" allowBlank="1" showInputMessage="1" showErrorMessage="1" sqref="I4:I68" xr:uid="{00000000-0002-0000-0400-000001000000}">
      <formula1>$N$2:$N$6</formula1>
    </dataValidation>
  </dataValidations>
  <pageMargins left="0.70866141732283472" right="0.70866141732283472" top="0.74803149606299213" bottom="0.74803149606299213" header="0.31496062992125984" footer="0.31496062992125984"/>
  <pageSetup paperSize="8" scale="94" orientation="landscape" r:id="rId1"/>
  <colBreaks count="1" manualBreakCount="1">
    <brk id="12" max="1048575" man="1"/>
  </col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400-000002000000}">
          <x14:formula1>
            <xm:f>'F:\02_Lavoro\01_MLPS Autorità Audit\02_PON IOG\Audit Operazioni_PON IOG\2018\00_I Campione\I Campione Irregolarità\02_Definitivi\[190120_Irreg_SIC00002.xlsx]tendine'!#REF!</xm:f>
          </x14:formula1>
          <xm:sqref>N2:N6</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2:D101"/>
  <sheetViews>
    <sheetView showGridLines="0" view="pageBreakPreview" topLeftCell="B1" zoomScale="60" zoomScaleNormal="90" workbookViewId="0">
      <pane ySplit="3" topLeftCell="A4" activePane="bottomLeft" state="frozen"/>
      <selection activeCell="T11" sqref="T11"/>
      <selection pane="bottomLeft" activeCell="T11" sqref="T11"/>
    </sheetView>
  </sheetViews>
  <sheetFormatPr defaultColWidth="8.7109375" defaultRowHeight="12.75" x14ac:dyDescent="0.2"/>
  <cols>
    <col min="1" max="1" width="8.7109375" style="147"/>
    <col min="2" max="2" width="38.42578125" style="148" customWidth="1"/>
    <col min="3" max="3" width="98.28515625" style="147" customWidth="1"/>
    <col min="4" max="4" width="35.140625" style="147" customWidth="1"/>
    <col min="5" max="16384" width="8.7109375" style="147"/>
  </cols>
  <sheetData>
    <row r="2" spans="1:4" ht="30" customHeight="1" thickBot="1" x14ac:dyDescent="0.25">
      <c r="C2" s="149" t="s">
        <v>138</v>
      </c>
      <c r="D2" s="150">
        <f>SUM(D4:D50)</f>
        <v>0</v>
      </c>
    </row>
    <row r="3" spans="1:4" ht="18.75" x14ac:dyDescent="0.2">
      <c r="B3" s="151" t="s">
        <v>124</v>
      </c>
      <c r="C3" s="151" t="s">
        <v>139</v>
      </c>
      <c r="D3" s="151" t="s">
        <v>140</v>
      </c>
    </row>
    <row r="4" spans="1:4" ht="14.25" x14ac:dyDescent="0.2">
      <c r="A4" s="147">
        <v>1</v>
      </c>
      <c r="B4" s="152"/>
      <c r="C4" s="153" t="s">
        <v>134</v>
      </c>
      <c r="D4" s="154">
        <f>SUMPRODUCT(('CF RP'!$A$4:$A$464=B4)*('CF RP'!$I$4:$I$464=C4)*('CF RP'!$G$4:$G$464))</f>
        <v>0</v>
      </c>
    </row>
    <row r="5" spans="1:4" ht="14.25" x14ac:dyDescent="0.2">
      <c r="A5" s="147">
        <v>2</v>
      </c>
      <c r="B5" s="152"/>
      <c r="C5" s="153" t="s">
        <v>136</v>
      </c>
      <c r="D5" s="154">
        <f>SUMPRODUCT(('CF RP'!$A$4:$A$464=B5)*('CF RP'!$I$4:$I$464=C5)*('CF RP'!$G$4:$G$464))</f>
        <v>0</v>
      </c>
    </row>
    <row r="6" spans="1:4" ht="14.25" x14ac:dyDescent="0.2">
      <c r="A6" s="147">
        <v>3</v>
      </c>
      <c r="B6" s="152"/>
      <c r="C6" s="153" t="s">
        <v>85</v>
      </c>
      <c r="D6" s="154">
        <f>SUMPRODUCT(('CF RP'!$A$4:$A$464=B6)*('CF RP'!$I$4:$I$464=C6)*('CF RP'!$G$4:$G$464))</f>
        <v>0</v>
      </c>
    </row>
    <row r="7" spans="1:4" ht="14.25" x14ac:dyDescent="0.2">
      <c r="A7" s="147">
        <v>4</v>
      </c>
      <c r="B7" s="152"/>
      <c r="C7" s="153" t="s">
        <v>135</v>
      </c>
      <c r="D7" s="154">
        <f>SUMPRODUCT(('CF RP'!$A$4:$A$464=B7)*('CF RP'!$I$4:$I$464=C7)*('CF RP'!$G$4:$G$464))</f>
        <v>0</v>
      </c>
    </row>
    <row r="8" spans="1:4" ht="14.25" x14ac:dyDescent="0.2">
      <c r="A8" s="147">
        <v>5</v>
      </c>
      <c r="B8" s="152"/>
      <c r="C8" s="153" t="s">
        <v>137</v>
      </c>
      <c r="D8" s="154">
        <f>SUMPRODUCT(('CF RP'!$A$4:$A$464=B8)*('CF RP'!$I$4:$I$464=C8)*('CF RP'!$G$4:$G$464))</f>
        <v>0</v>
      </c>
    </row>
    <row r="9" spans="1:4" ht="14.25" x14ac:dyDescent="0.2">
      <c r="A9" s="147">
        <v>1</v>
      </c>
      <c r="B9" s="130"/>
      <c r="C9" s="155" t="s">
        <v>134</v>
      </c>
      <c r="D9" s="156">
        <f>SUMPRODUCT(('CF RP'!$A$4:$A$464=B9)*('CF RP'!$I$4:$I$464=C9)*('CF RP'!$G$4:$G$464))</f>
        <v>0</v>
      </c>
    </row>
    <row r="10" spans="1:4" ht="14.25" x14ac:dyDescent="0.2">
      <c r="A10" s="147">
        <v>2</v>
      </c>
      <c r="B10" s="130"/>
      <c r="C10" s="155" t="s">
        <v>136</v>
      </c>
      <c r="D10" s="156">
        <f>SUMPRODUCT(('CF RP'!$A$4:$A$464=B10)*('CF RP'!$I$4:$I$464=C10)*('CF RP'!$G$4:$G$464))</f>
        <v>0</v>
      </c>
    </row>
    <row r="11" spans="1:4" ht="14.25" x14ac:dyDescent="0.2">
      <c r="A11" s="147">
        <v>3</v>
      </c>
      <c r="B11" s="130"/>
      <c r="C11" s="155" t="s">
        <v>85</v>
      </c>
      <c r="D11" s="156">
        <f>SUMPRODUCT(('CF RP'!$A$4:$A$464=B11)*('CF RP'!$I$4:$I$464=C11)*('CF RP'!$G$4:$G$464))</f>
        <v>0</v>
      </c>
    </row>
    <row r="12" spans="1:4" ht="14.25" x14ac:dyDescent="0.2">
      <c r="A12" s="147">
        <v>4</v>
      </c>
      <c r="B12" s="130"/>
      <c r="C12" s="155" t="s">
        <v>135</v>
      </c>
      <c r="D12" s="156">
        <f>SUMPRODUCT(('CF RP'!$A$4:$A$464=B12)*('CF RP'!$I$4:$I$464=C12)*('CF RP'!$G$4:$G$464))</f>
        <v>0</v>
      </c>
    </row>
    <row r="13" spans="1:4" ht="14.25" x14ac:dyDescent="0.2">
      <c r="A13" s="147">
        <v>5</v>
      </c>
      <c r="B13" s="130"/>
      <c r="C13" s="155" t="s">
        <v>137</v>
      </c>
      <c r="D13" s="156">
        <f>SUMPRODUCT(('CF RP'!$A$4:$A$464=B13)*('CF RP'!$I$4:$I$464=C13)*('CF RP'!$G$4:$G$464))</f>
        <v>0</v>
      </c>
    </row>
    <row r="14" spans="1:4" ht="14.25" x14ac:dyDescent="0.2">
      <c r="A14" s="147">
        <v>1</v>
      </c>
      <c r="B14" s="152"/>
      <c r="C14" s="153" t="s">
        <v>134</v>
      </c>
      <c r="D14" s="154">
        <f>SUMPRODUCT(('CF RP'!$A$4:$A$464=B14)*('CF RP'!$I$4:$I$464=C14)*('CF RP'!$G$4:$G$464))</f>
        <v>0</v>
      </c>
    </row>
    <row r="15" spans="1:4" ht="14.25" x14ac:dyDescent="0.2">
      <c r="A15" s="147">
        <v>2</v>
      </c>
      <c r="B15" s="152"/>
      <c r="C15" s="153" t="s">
        <v>136</v>
      </c>
      <c r="D15" s="154">
        <f>SUMPRODUCT(('CF RP'!$A$4:$A$464=B15)*('CF RP'!$I$4:$I$464=C15)*('CF RP'!$G$4:$G$464))</f>
        <v>0</v>
      </c>
    </row>
    <row r="16" spans="1:4" ht="14.25" x14ac:dyDescent="0.2">
      <c r="A16" s="147">
        <v>3</v>
      </c>
      <c r="B16" s="152"/>
      <c r="C16" s="153" t="s">
        <v>85</v>
      </c>
      <c r="D16" s="154">
        <f>SUMPRODUCT(('CF RP'!$A$4:$A$464=B16)*('CF RP'!$I$4:$I$464=C16)*('CF RP'!$G$4:$G$464))</f>
        <v>0</v>
      </c>
    </row>
    <row r="17" spans="1:4" ht="14.25" x14ac:dyDescent="0.2">
      <c r="A17" s="147">
        <v>4</v>
      </c>
      <c r="B17" s="152"/>
      <c r="C17" s="153" t="s">
        <v>135</v>
      </c>
      <c r="D17" s="154">
        <f>SUMPRODUCT(('CF RP'!$A$4:$A$464=B17)*('CF RP'!$I$4:$I$464=C17)*('CF RP'!$G$4:$G$464))</f>
        <v>0</v>
      </c>
    </row>
    <row r="18" spans="1:4" ht="14.25" x14ac:dyDescent="0.2">
      <c r="A18" s="147">
        <v>5</v>
      </c>
      <c r="B18" s="152"/>
      <c r="C18" s="153" t="s">
        <v>137</v>
      </c>
      <c r="D18" s="154">
        <f>SUMPRODUCT(('CF RP'!$A$4:$A$464=B18)*('CF RP'!$I$4:$I$464=C18)*('CF RP'!$G$4:$G$464))</f>
        <v>0</v>
      </c>
    </row>
    <row r="19" spans="1:4" ht="14.25" x14ac:dyDescent="0.2">
      <c r="A19" s="147">
        <v>1</v>
      </c>
      <c r="B19" s="130"/>
      <c r="C19" s="155" t="s">
        <v>134</v>
      </c>
      <c r="D19" s="156">
        <f>SUMPRODUCT(('CF RP'!$A$4:$A$464=B19)*('CF RP'!$I$4:$I$464=C19)*('CF RP'!$G$4:$G$464))</f>
        <v>0</v>
      </c>
    </row>
    <row r="20" spans="1:4" ht="14.25" x14ac:dyDescent="0.2">
      <c r="A20" s="147">
        <v>2</v>
      </c>
      <c r="B20" s="130"/>
      <c r="C20" s="155" t="s">
        <v>136</v>
      </c>
      <c r="D20" s="156">
        <f>SUMPRODUCT(('CF RP'!$A$4:$A$464=B20)*('CF RP'!$I$4:$I$464=C20)*('CF RP'!$G$4:$G$464))</f>
        <v>0</v>
      </c>
    </row>
    <row r="21" spans="1:4" ht="14.25" x14ac:dyDescent="0.2">
      <c r="A21" s="147">
        <v>3</v>
      </c>
      <c r="B21" s="130"/>
      <c r="C21" s="155" t="s">
        <v>85</v>
      </c>
      <c r="D21" s="156">
        <f>SUMPRODUCT(('CF RP'!$A$4:$A$464=B21)*('CF RP'!$I$4:$I$464=C21)*('CF RP'!$G$4:$G$464))</f>
        <v>0</v>
      </c>
    </row>
    <row r="22" spans="1:4" ht="14.25" x14ac:dyDescent="0.2">
      <c r="A22" s="147">
        <v>4</v>
      </c>
      <c r="B22" s="130"/>
      <c r="C22" s="155" t="s">
        <v>135</v>
      </c>
      <c r="D22" s="156">
        <f>SUMPRODUCT(('CF RP'!$A$4:$A$464=B22)*('CF RP'!$I$4:$I$464=C22)*('CF RP'!$G$4:$G$464))</f>
        <v>0</v>
      </c>
    </row>
    <row r="23" spans="1:4" ht="14.25" x14ac:dyDescent="0.2">
      <c r="A23" s="147">
        <v>5</v>
      </c>
      <c r="B23" s="130"/>
      <c r="C23" s="155" t="s">
        <v>137</v>
      </c>
      <c r="D23" s="156">
        <f>SUMPRODUCT(('CF RP'!$A$4:$A$464=B23)*('CF RP'!$I$4:$I$464=C23)*('CF RP'!$G$4:$G$464))</f>
        <v>0</v>
      </c>
    </row>
    <row r="24" spans="1:4" ht="14.25" x14ac:dyDescent="0.2">
      <c r="A24" s="147">
        <v>1</v>
      </c>
      <c r="B24" s="152"/>
      <c r="C24" s="153" t="s">
        <v>134</v>
      </c>
      <c r="D24" s="154">
        <f>SUMPRODUCT(('CF RP'!$A$4:$A$464=B24)*('CF RP'!$I$4:$I$464=C24)*('CF RP'!$G$4:$G$464))</f>
        <v>0</v>
      </c>
    </row>
    <row r="25" spans="1:4" ht="14.25" x14ac:dyDescent="0.2">
      <c r="A25" s="147">
        <v>2</v>
      </c>
      <c r="B25" s="152"/>
      <c r="C25" s="153" t="s">
        <v>136</v>
      </c>
      <c r="D25" s="154">
        <f>SUMPRODUCT(('CF RP'!$A$4:$A$464=B25)*('CF RP'!$I$4:$I$464=C25)*('CF RP'!$G$4:$G$464))</f>
        <v>0</v>
      </c>
    </row>
    <row r="26" spans="1:4" ht="14.25" x14ac:dyDescent="0.2">
      <c r="A26" s="147">
        <v>3</v>
      </c>
      <c r="B26" s="152"/>
      <c r="C26" s="153" t="s">
        <v>85</v>
      </c>
      <c r="D26" s="154">
        <f>SUMPRODUCT(('CF RP'!$A$4:$A$464=B26)*('CF RP'!$I$4:$I$464=C26)*('CF RP'!$G$4:$G$464))</f>
        <v>0</v>
      </c>
    </row>
    <row r="27" spans="1:4" ht="14.25" x14ac:dyDescent="0.2">
      <c r="A27" s="147">
        <v>4</v>
      </c>
      <c r="B27" s="152"/>
      <c r="C27" s="153" t="s">
        <v>135</v>
      </c>
      <c r="D27" s="154">
        <f>SUMPRODUCT(('CF RP'!$A$4:$A$464=B27)*('CF RP'!$I$4:$I$464=C27)*('CF RP'!$G$4:$G$464))</f>
        <v>0</v>
      </c>
    </row>
    <row r="28" spans="1:4" ht="14.25" x14ac:dyDescent="0.2">
      <c r="A28" s="147">
        <v>5</v>
      </c>
      <c r="B28" s="152"/>
      <c r="C28" s="153" t="s">
        <v>137</v>
      </c>
      <c r="D28" s="154">
        <f>SUMPRODUCT(('CF RP'!$A$4:$A$464=B28)*('CF RP'!$I$4:$I$464=C28)*('CF RP'!$G$4:$G$464))</f>
        <v>0</v>
      </c>
    </row>
    <row r="29" spans="1:4" ht="14.25" x14ac:dyDescent="0.2">
      <c r="A29" s="147">
        <v>1</v>
      </c>
      <c r="B29" s="130"/>
      <c r="C29" s="155"/>
      <c r="D29" s="156">
        <f>SUMPRODUCT(('CF RP'!$A$4:$A$464=B29)*('CF RP'!$I$4:$I$464=C29)*('CF RP'!$G$4:$G$464))</f>
        <v>0</v>
      </c>
    </row>
    <row r="30" spans="1:4" ht="14.25" x14ac:dyDescent="0.2">
      <c r="A30" s="147">
        <v>2</v>
      </c>
      <c r="B30" s="130"/>
      <c r="C30" s="155"/>
      <c r="D30" s="156">
        <f>SUMPRODUCT(('CF RP'!$A$4:$A$464=B30)*('CF RP'!$I$4:$I$464=C30)*('CF RP'!$G$4:$G$464))</f>
        <v>0</v>
      </c>
    </row>
    <row r="31" spans="1:4" ht="14.25" x14ac:dyDescent="0.2">
      <c r="A31" s="147">
        <v>3</v>
      </c>
      <c r="B31" s="130"/>
      <c r="C31" s="155"/>
      <c r="D31" s="156">
        <f>SUMPRODUCT(('CF RP'!$A$4:$A$464=B31)*('CF RP'!$I$4:$I$464=C31)*('CF RP'!$G$4:$G$464))</f>
        <v>0</v>
      </c>
    </row>
    <row r="32" spans="1:4" ht="14.25" x14ac:dyDescent="0.2">
      <c r="A32" s="147">
        <v>4</v>
      </c>
      <c r="B32" s="130"/>
      <c r="C32" s="155"/>
      <c r="D32" s="156">
        <f>SUMPRODUCT(('CF RP'!$A$4:$A$464=B32)*('CF RP'!$I$4:$I$464=C32)*('CF RP'!$G$4:$G$464))</f>
        <v>0</v>
      </c>
    </row>
    <row r="33" spans="1:4" ht="14.25" x14ac:dyDescent="0.2">
      <c r="A33" s="147">
        <v>5</v>
      </c>
      <c r="B33" s="130"/>
      <c r="C33" s="155"/>
      <c r="D33" s="156">
        <f>SUMPRODUCT(('CF RP'!$A$4:$A$464=B33)*('CF RP'!$I$4:$I$464=C33)*('CF RP'!$G$4:$G$464))</f>
        <v>0</v>
      </c>
    </row>
    <row r="34" spans="1:4" ht="14.25" x14ac:dyDescent="0.2">
      <c r="A34" s="147">
        <v>1</v>
      </c>
      <c r="B34" s="152"/>
      <c r="C34" s="153"/>
      <c r="D34" s="154">
        <f>SUMPRODUCT(('CF RP'!$A$4:$A$464=B34)*('CF RP'!$I$4:$I$464=C34)*('CF RP'!$G$4:$G$464))</f>
        <v>0</v>
      </c>
    </row>
    <row r="35" spans="1:4" ht="14.25" x14ac:dyDescent="0.2">
      <c r="A35" s="147">
        <v>2</v>
      </c>
      <c r="B35" s="152"/>
      <c r="C35" s="153"/>
      <c r="D35" s="154">
        <f>SUMPRODUCT(('CF RP'!$A$4:$A$464=B35)*('CF RP'!$I$4:$I$464=C35)*('CF RP'!$G$4:$G$464))</f>
        <v>0</v>
      </c>
    </row>
    <row r="36" spans="1:4" ht="14.25" x14ac:dyDescent="0.2">
      <c r="A36" s="147">
        <v>3</v>
      </c>
      <c r="B36" s="152"/>
      <c r="C36" s="153"/>
      <c r="D36" s="154">
        <f>SUMPRODUCT(('CF RP'!$A$4:$A$464=B36)*('CF RP'!$I$4:$I$464=C36)*('CF RP'!$G$4:$G$464))</f>
        <v>0</v>
      </c>
    </row>
    <row r="37" spans="1:4" ht="14.25" x14ac:dyDescent="0.2">
      <c r="A37" s="147">
        <v>4</v>
      </c>
      <c r="B37" s="152"/>
      <c r="C37" s="153"/>
      <c r="D37" s="154">
        <f>SUMPRODUCT(('CF RP'!$A$4:$A$464=B37)*('CF RP'!$I$4:$I$464=C37)*('CF RP'!$G$4:$G$464))</f>
        <v>0</v>
      </c>
    </row>
    <row r="38" spans="1:4" ht="14.25" x14ac:dyDescent="0.2">
      <c r="A38" s="147">
        <v>5</v>
      </c>
      <c r="B38" s="152"/>
      <c r="C38" s="153"/>
      <c r="D38" s="154">
        <f>SUMPRODUCT(('CF RP'!$A$4:$A$464=B38)*('CF RP'!$I$4:$I$464=C38)*('CF RP'!$G$4:$G$464))</f>
        <v>0</v>
      </c>
    </row>
    <row r="39" spans="1:4" ht="14.25" x14ac:dyDescent="0.2">
      <c r="B39" s="157"/>
      <c r="C39" s="155"/>
      <c r="D39" s="156">
        <f>SUMPRODUCT(('CF RP'!$A$4:$A$464=B39)*('CF RP'!$I$4:$I$464=C39)*('CF RP'!$G$4:$G$464))</f>
        <v>0</v>
      </c>
    </row>
    <row r="40" spans="1:4" ht="14.25" x14ac:dyDescent="0.2">
      <c r="B40" s="157"/>
      <c r="C40" s="155"/>
      <c r="D40" s="156">
        <f>SUMPRODUCT(('CF RP'!$A$4:$A$464=B40)*('CF RP'!$I$4:$I$464=C40)*('CF RP'!$G$4:$G$464))</f>
        <v>0</v>
      </c>
    </row>
    <row r="41" spans="1:4" ht="14.25" x14ac:dyDescent="0.2">
      <c r="B41" s="157"/>
      <c r="C41" s="155"/>
      <c r="D41" s="156">
        <f>SUMPRODUCT(('CF RP'!$A$4:$A$464=B41)*('CF RP'!$I$4:$I$464=C41)*('CF RP'!$G$4:$G$464))</f>
        <v>0</v>
      </c>
    </row>
    <row r="42" spans="1:4" ht="14.25" x14ac:dyDescent="0.2">
      <c r="B42" s="157"/>
      <c r="C42" s="155"/>
      <c r="D42" s="156">
        <f>SUMPRODUCT(('CF RP'!$A$4:$A$464=B42)*('CF RP'!$I$4:$I$464=C42)*('CF RP'!$G$4:$G$464))</f>
        <v>0</v>
      </c>
    </row>
    <row r="43" spans="1:4" ht="14.25" x14ac:dyDescent="0.2">
      <c r="B43" s="157"/>
      <c r="C43" s="155"/>
      <c r="D43" s="156">
        <f>SUMPRODUCT(('CF RP'!$A$4:$A$464=B43)*('CF RP'!$I$4:$I$464=C43)*('CF RP'!$G$4:$G$464))</f>
        <v>0</v>
      </c>
    </row>
    <row r="44" spans="1:4" ht="14.25" x14ac:dyDescent="0.2">
      <c r="B44" s="157"/>
      <c r="C44" s="155"/>
      <c r="D44" s="156">
        <f>SUMPRODUCT(('CF RP'!$A$4:$A$464=B44)*('CF RP'!$I$4:$I$464=C44)*('CF RP'!$G$4:$G$464))</f>
        <v>0</v>
      </c>
    </row>
    <row r="45" spans="1:4" ht="14.25" x14ac:dyDescent="0.2">
      <c r="B45" s="157"/>
      <c r="C45" s="155"/>
      <c r="D45" s="156">
        <f>SUMPRODUCT(('CF RP'!$A$4:$A$464=B45)*('CF RP'!$I$4:$I$464=C45)*('CF RP'!$G$4:$G$464))</f>
        <v>0</v>
      </c>
    </row>
    <row r="46" spans="1:4" ht="14.25" x14ac:dyDescent="0.2">
      <c r="B46" s="157"/>
      <c r="C46" s="155"/>
      <c r="D46" s="156">
        <f>SUMPRODUCT(('CF RP'!$A$4:$A$464=B46)*('CF RP'!$I$4:$I$464=C46)*('CF RP'!$G$4:$G$464))</f>
        <v>0</v>
      </c>
    </row>
    <row r="47" spans="1:4" ht="14.25" x14ac:dyDescent="0.2">
      <c r="B47" s="157"/>
      <c r="C47" s="155"/>
      <c r="D47" s="156">
        <f>SUMPRODUCT(('CF RP'!$A$4:$A$464=B47)*('CF RP'!$I$4:$I$464=C47)*('CF RP'!$G$4:$G$464))</f>
        <v>0</v>
      </c>
    </row>
    <row r="48" spans="1:4" ht="14.25" x14ac:dyDescent="0.2">
      <c r="B48" s="157"/>
      <c r="C48" s="155"/>
      <c r="D48" s="156">
        <f>SUMPRODUCT(('CF RP'!$A$4:$A$464=B48)*('CF RP'!$I$4:$I$464=C48)*('CF RP'!$G$4:$G$464))</f>
        <v>0</v>
      </c>
    </row>
    <row r="49" spans="2:4" ht="14.25" x14ac:dyDescent="0.2">
      <c r="B49" s="157"/>
      <c r="C49" s="155"/>
      <c r="D49" s="156">
        <f>SUMPRODUCT(('CF RP'!$A$4:$A$464=B49)*('CF RP'!$I$4:$I$464=C49)*('CF RP'!$G$4:$G$464))</f>
        <v>0</v>
      </c>
    </row>
    <row r="50" spans="2:4" ht="14.25" x14ac:dyDescent="0.2">
      <c r="B50" s="157"/>
      <c r="C50" s="155"/>
      <c r="D50" s="156">
        <f>SUMPRODUCT(('CF RP'!$A$4:$A$464=B50)*('CF RP'!$I$4:$I$464=C50)*('CF RP'!$G$4:$G$464))</f>
        <v>0</v>
      </c>
    </row>
    <row r="51" spans="2:4" ht="14.25" x14ac:dyDescent="0.2">
      <c r="B51" s="157"/>
      <c r="C51" s="155"/>
      <c r="D51" s="156">
        <f>SUMPRODUCT(('CF RP'!$A$4:$A$464=B51)*('CF RP'!$I$4:$I$464=C51)*('CF RP'!$G$4:$G$464))</f>
        <v>0</v>
      </c>
    </row>
    <row r="52" spans="2:4" ht="14.25" x14ac:dyDescent="0.2">
      <c r="B52" s="157"/>
      <c r="C52" s="155"/>
      <c r="D52" s="156">
        <f>SUMPRODUCT(('CF RP'!$A$4:$A$464=B52)*('CF RP'!$I$4:$I$464=C52)*('CF RP'!$G$4:$G$464))</f>
        <v>0</v>
      </c>
    </row>
    <row r="53" spans="2:4" ht="14.25" x14ac:dyDescent="0.2">
      <c r="B53" s="157"/>
      <c r="C53" s="155"/>
      <c r="D53" s="156">
        <f>SUMPRODUCT(('CF RP'!$A$4:$A$464=B53)*('CF RP'!$I$4:$I$464=C53)*('CF RP'!$G$4:$G$464))</f>
        <v>0</v>
      </c>
    </row>
    <row r="54" spans="2:4" ht="14.25" x14ac:dyDescent="0.2">
      <c r="B54" s="157"/>
      <c r="C54" s="155"/>
      <c r="D54" s="156">
        <f>SUMPRODUCT(('CF RP'!$A$4:$A$464=B54)*('CF RP'!$I$4:$I$464=C54)*('CF RP'!$G$4:$G$464))</f>
        <v>0</v>
      </c>
    </row>
    <row r="55" spans="2:4" ht="14.25" x14ac:dyDescent="0.2">
      <c r="B55" s="157"/>
      <c r="C55" s="155"/>
      <c r="D55" s="156">
        <f>SUMPRODUCT(('CF RP'!$A$4:$A$464=B55)*('CF RP'!$I$4:$I$464=C55)*('CF RP'!$G$4:$G$464))</f>
        <v>0</v>
      </c>
    </row>
    <row r="56" spans="2:4" ht="14.25" x14ac:dyDescent="0.2">
      <c r="B56" s="157"/>
      <c r="C56" s="155"/>
      <c r="D56" s="156">
        <f>SUMPRODUCT(('CF RP'!$A$4:$A$464=B56)*('CF RP'!$I$4:$I$464=C56)*('CF RP'!$G$4:$G$464))</f>
        <v>0</v>
      </c>
    </row>
    <row r="57" spans="2:4" ht="14.25" x14ac:dyDescent="0.2">
      <c r="B57" s="157"/>
      <c r="C57" s="155"/>
      <c r="D57" s="156">
        <f>SUMPRODUCT(('CF RP'!$A$4:$A$464=B57)*('CF RP'!$I$4:$I$464=C57)*('CF RP'!$G$4:$G$464))</f>
        <v>0</v>
      </c>
    </row>
    <row r="58" spans="2:4" ht="14.25" x14ac:dyDescent="0.2">
      <c r="B58" s="157"/>
      <c r="C58" s="155"/>
      <c r="D58" s="156">
        <f>SUMPRODUCT(('CF RP'!$A$4:$A$464=B58)*('CF RP'!$I$4:$I$464=C58)*('CF RP'!$G$4:$G$464))</f>
        <v>0</v>
      </c>
    </row>
    <row r="59" spans="2:4" ht="14.25" x14ac:dyDescent="0.2">
      <c r="B59" s="157"/>
      <c r="C59" s="155"/>
      <c r="D59" s="156">
        <f>SUMPRODUCT(('CF RP'!$A$4:$A$464=B59)*('CF RP'!$I$4:$I$464=C59)*('CF RP'!$G$4:$G$464))</f>
        <v>0</v>
      </c>
    </row>
    <row r="60" spans="2:4" ht="14.25" x14ac:dyDescent="0.2">
      <c r="B60" s="157"/>
      <c r="C60" s="155"/>
      <c r="D60" s="156">
        <f>SUMPRODUCT(('CF RP'!$A$4:$A$464=B60)*('CF RP'!$I$4:$I$464=C60)*('CF RP'!$G$4:$G$464))</f>
        <v>0</v>
      </c>
    </row>
    <row r="61" spans="2:4" ht="14.25" x14ac:dyDescent="0.2">
      <c r="B61" s="157"/>
      <c r="C61" s="155"/>
      <c r="D61" s="156">
        <f>SUMPRODUCT(('CF RP'!$A$4:$A$464=B61)*('CF RP'!$I$4:$I$464=C61)*('CF RP'!$G$4:$G$464))</f>
        <v>0</v>
      </c>
    </row>
    <row r="62" spans="2:4" ht="14.25" x14ac:dyDescent="0.2">
      <c r="B62" s="157"/>
      <c r="C62" s="155"/>
      <c r="D62" s="156">
        <f>SUMPRODUCT(('CF RP'!$A$4:$A$464=B62)*('CF RP'!$I$4:$I$464=C62)*('CF RP'!$G$4:$G$464))</f>
        <v>0</v>
      </c>
    </row>
    <row r="63" spans="2:4" ht="14.25" x14ac:dyDescent="0.2">
      <c r="B63" s="157"/>
      <c r="C63" s="155"/>
      <c r="D63" s="156">
        <f>SUMPRODUCT(('CF RP'!$A$4:$A$464=B63)*('CF RP'!$I$4:$I$464=C63)*('CF RP'!$G$4:$G$464))</f>
        <v>0</v>
      </c>
    </row>
    <row r="64" spans="2:4" ht="14.25" x14ac:dyDescent="0.2">
      <c r="B64" s="157"/>
      <c r="C64" s="155"/>
      <c r="D64" s="156">
        <f>SUMPRODUCT(('CF RP'!$A$4:$A$464=B64)*('CF RP'!$I$4:$I$464=C64)*('CF RP'!$G$4:$G$464))</f>
        <v>0</v>
      </c>
    </row>
    <row r="65" spans="2:4" ht="14.25" x14ac:dyDescent="0.2">
      <c r="B65" s="157"/>
      <c r="C65" s="155"/>
      <c r="D65" s="156">
        <f>SUMPRODUCT(('CF RP'!$A$4:$A$464=B65)*('CF RP'!$I$4:$I$464=C65)*('CF RP'!$G$4:$G$464))</f>
        <v>0</v>
      </c>
    </row>
    <row r="66" spans="2:4" ht="14.25" x14ac:dyDescent="0.2">
      <c r="B66" s="157"/>
      <c r="C66" s="155"/>
      <c r="D66" s="156">
        <f>SUMPRODUCT(('CF RP'!$A$4:$A$464=B66)*('CF RP'!$I$4:$I$464=C66)*('CF RP'!$G$4:$G$464))</f>
        <v>0</v>
      </c>
    </row>
    <row r="67" spans="2:4" ht="14.25" x14ac:dyDescent="0.2">
      <c r="B67" s="157"/>
      <c r="C67" s="155"/>
      <c r="D67" s="156">
        <f>SUMPRODUCT(('CF RP'!$A$4:$A$464=B67)*('CF RP'!$I$4:$I$464=C67)*('CF RP'!$G$4:$G$464))</f>
        <v>0</v>
      </c>
    </row>
    <row r="68" spans="2:4" ht="14.25" x14ac:dyDescent="0.2">
      <c r="B68" s="157"/>
      <c r="C68" s="155"/>
      <c r="D68" s="156">
        <f>SUMPRODUCT(('CF RP'!$A$4:$A$464=B68)*('CF RP'!$I$4:$I$464=C68)*('CF RP'!$G$4:$G$464))</f>
        <v>0</v>
      </c>
    </row>
    <row r="69" spans="2:4" ht="14.25" x14ac:dyDescent="0.2">
      <c r="B69" s="157"/>
      <c r="C69" s="155"/>
      <c r="D69" s="156">
        <f>SUMPRODUCT(('CF RP'!$A$4:$A$464=B69)*('CF RP'!$I$4:$I$464=C69)*('CF RP'!$G$4:$G$464))</f>
        <v>0</v>
      </c>
    </row>
    <row r="70" spans="2:4" ht="14.25" x14ac:dyDescent="0.2">
      <c r="B70" s="157"/>
      <c r="C70" s="155"/>
      <c r="D70" s="156">
        <f>SUMPRODUCT(('CF RP'!$A$4:$A$464=B70)*('CF RP'!$I$4:$I$464=C70)*('CF RP'!$G$4:$G$464))</f>
        <v>0</v>
      </c>
    </row>
    <row r="71" spans="2:4" ht="14.25" x14ac:dyDescent="0.2">
      <c r="B71" s="157"/>
      <c r="C71" s="155"/>
      <c r="D71" s="156">
        <f>SUMPRODUCT(('CF RP'!$A$4:$A$464=B71)*('CF RP'!$I$4:$I$464=C71)*('CF RP'!$G$4:$G$464))</f>
        <v>0</v>
      </c>
    </row>
    <row r="72" spans="2:4" ht="14.25" x14ac:dyDescent="0.2">
      <c r="B72" s="157"/>
      <c r="C72" s="155"/>
      <c r="D72" s="156">
        <f>SUMPRODUCT(('CF RP'!$A$4:$A$464=B72)*('CF RP'!$I$4:$I$464=C72)*('CF RP'!$G$4:$G$464))</f>
        <v>0</v>
      </c>
    </row>
    <row r="73" spans="2:4" ht="14.25" x14ac:dyDescent="0.2">
      <c r="B73" s="157"/>
      <c r="C73" s="155"/>
      <c r="D73" s="156">
        <f>SUMPRODUCT(('CF RP'!$A$4:$A$464=B73)*('CF RP'!$I$4:$I$464=C73)*('CF RP'!$G$4:$G$464))</f>
        <v>0</v>
      </c>
    </row>
    <row r="74" spans="2:4" ht="14.25" x14ac:dyDescent="0.2">
      <c r="B74" s="157"/>
      <c r="C74" s="155"/>
      <c r="D74" s="156">
        <f>SUMPRODUCT(('CF RP'!$A$4:$A$464=B74)*('CF RP'!$I$4:$I$464=C74)*('CF RP'!$G$4:$G$464))</f>
        <v>0</v>
      </c>
    </row>
    <row r="75" spans="2:4" ht="14.25" x14ac:dyDescent="0.2">
      <c r="B75" s="157"/>
      <c r="C75" s="155"/>
      <c r="D75" s="156">
        <f>SUMPRODUCT(('CF RP'!$A$4:$A$464=B75)*('CF RP'!$I$4:$I$464=C75)*('CF RP'!$G$4:$G$464))</f>
        <v>0</v>
      </c>
    </row>
    <row r="76" spans="2:4" ht="14.25" x14ac:dyDescent="0.2">
      <c r="B76" s="157"/>
      <c r="C76" s="155"/>
      <c r="D76" s="156">
        <f>SUMPRODUCT(('CF RP'!$A$4:$A$464=B76)*('CF RP'!$I$4:$I$464=C76)*('CF RP'!$G$4:$G$464))</f>
        <v>0</v>
      </c>
    </row>
    <row r="77" spans="2:4" ht="14.25" x14ac:dyDescent="0.2">
      <c r="B77" s="157"/>
      <c r="C77" s="155"/>
      <c r="D77" s="156">
        <f>SUMPRODUCT(('CF RP'!$A$4:$A$464=B77)*('CF RP'!$I$4:$I$464=C77)*('CF RP'!$G$4:$G$464))</f>
        <v>0</v>
      </c>
    </row>
    <row r="78" spans="2:4" ht="14.25" x14ac:dyDescent="0.2">
      <c r="B78" s="157"/>
      <c r="C78" s="155"/>
      <c r="D78" s="156">
        <f>SUMPRODUCT(('CF RP'!$A$4:$A$464=B78)*('CF RP'!$I$4:$I$464=C78)*('CF RP'!$G$4:$G$464))</f>
        <v>0</v>
      </c>
    </row>
    <row r="79" spans="2:4" ht="14.25" x14ac:dyDescent="0.2">
      <c r="B79" s="157"/>
      <c r="C79" s="155"/>
      <c r="D79" s="156">
        <f>SUMPRODUCT(('CF RP'!$A$4:$A$464=B79)*('CF RP'!$I$4:$I$464=C79)*('CF RP'!$G$4:$G$464))</f>
        <v>0</v>
      </c>
    </row>
    <row r="80" spans="2:4" ht="14.25" x14ac:dyDescent="0.2">
      <c r="B80" s="157"/>
      <c r="C80" s="155"/>
      <c r="D80" s="156">
        <f>SUMPRODUCT(('CF RP'!$A$4:$A$464=B80)*('CF RP'!$I$4:$I$464=C80)*('CF RP'!$G$4:$G$464))</f>
        <v>0</v>
      </c>
    </row>
    <row r="81" spans="2:4" ht="14.25" x14ac:dyDescent="0.2">
      <c r="B81" s="157"/>
      <c r="C81" s="155"/>
      <c r="D81" s="156">
        <f>SUMPRODUCT(('CF RP'!$A$4:$A$464=B81)*('CF RP'!$I$4:$I$464=C81)*('CF RP'!$G$4:$G$464))</f>
        <v>0</v>
      </c>
    </row>
    <row r="82" spans="2:4" ht="14.25" x14ac:dyDescent="0.2">
      <c r="B82" s="157"/>
      <c r="C82" s="155"/>
      <c r="D82" s="156">
        <f>SUMPRODUCT(('CF RP'!$A$4:$A$464=B82)*('CF RP'!$I$4:$I$464=C82)*('CF RP'!$G$4:$G$464))</f>
        <v>0</v>
      </c>
    </row>
    <row r="83" spans="2:4" ht="14.25" x14ac:dyDescent="0.2">
      <c r="B83" s="157"/>
      <c r="C83" s="155"/>
      <c r="D83" s="156">
        <f>SUMPRODUCT(('CF RP'!$A$4:$A$464=B83)*('CF RP'!$I$4:$I$464=C83)*('CF RP'!$G$4:$G$464))</f>
        <v>0</v>
      </c>
    </row>
    <row r="84" spans="2:4" ht="14.25" x14ac:dyDescent="0.2">
      <c r="B84" s="157"/>
      <c r="C84" s="155"/>
      <c r="D84" s="156">
        <f>SUMPRODUCT(('CF RP'!$A$4:$A$464=B84)*('CF RP'!$I$4:$I$464=C84)*('CF RP'!$G$4:$G$464))</f>
        <v>0</v>
      </c>
    </row>
    <row r="85" spans="2:4" ht="14.25" x14ac:dyDescent="0.2">
      <c r="B85" s="157"/>
      <c r="C85" s="155"/>
      <c r="D85" s="156">
        <f>SUMPRODUCT(('CF RP'!$A$4:$A$464=B85)*('CF RP'!$I$4:$I$464=C85)*('CF RP'!$G$4:$G$464))</f>
        <v>0</v>
      </c>
    </row>
    <row r="86" spans="2:4" ht="14.25" x14ac:dyDescent="0.2">
      <c r="B86" s="157"/>
      <c r="C86" s="155"/>
      <c r="D86" s="156">
        <f>SUMPRODUCT(('CF RP'!$A$4:$A$464=B86)*('CF RP'!$I$4:$I$464=C86)*('CF RP'!$G$4:$G$464))</f>
        <v>0</v>
      </c>
    </row>
    <row r="87" spans="2:4" ht="14.25" x14ac:dyDescent="0.2">
      <c r="B87" s="157"/>
      <c r="C87" s="155"/>
      <c r="D87" s="156">
        <f>SUMPRODUCT(('CF RP'!$A$4:$A$464=B87)*('CF RP'!$I$4:$I$464=C87)*('CF RP'!$G$4:$G$464))</f>
        <v>0</v>
      </c>
    </row>
    <row r="88" spans="2:4" ht="14.25" x14ac:dyDescent="0.2">
      <c r="B88" s="157"/>
      <c r="C88" s="155"/>
      <c r="D88" s="156">
        <f>SUMPRODUCT(('CF RP'!$A$4:$A$464=B88)*('CF RP'!$I$4:$I$464=C88)*('CF RP'!$G$4:$G$464))</f>
        <v>0</v>
      </c>
    </row>
    <row r="89" spans="2:4" ht="14.25" x14ac:dyDescent="0.2">
      <c r="B89" s="157"/>
      <c r="C89" s="155"/>
      <c r="D89" s="156">
        <f>SUMPRODUCT(('CF RP'!$A$4:$A$464=B89)*('CF RP'!$I$4:$I$464=C89)*('CF RP'!$G$4:$G$464))</f>
        <v>0</v>
      </c>
    </row>
    <row r="90" spans="2:4" ht="14.25" x14ac:dyDescent="0.2">
      <c r="B90" s="157"/>
      <c r="C90" s="155"/>
      <c r="D90" s="156">
        <f>SUMPRODUCT(('CF RP'!$A$4:$A$464=B90)*('CF RP'!$I$4:$I$464=C90)*('CF RP'!$G$4:$G$464))</f>
        <v>0</v>
      </c>
    </row>
    <row r="91" spans="2:4" ht="14.25" x14ac:dyDescent="0.2">
      <c r="B91" s="157"/>
      <c r="C91" s="155"/>
      <c r="D91" s="156">
        <f>SUMPRODUCT(('CF RP'!$A$4:$A$464=B91)*('CF RP'!$I$4:$I$464=C91)*('CF RP'!$G$4:$G$464))</f>
        <v>0</v>
      </c>
    </row>
    <row r="92" spans="2:4" ht="14.25" x14ac:dyDescent="0.2">
      <c r="B92" s="157"/>
      <c r="C92" s="155"/>
      <c r="D92" s="156">
        <f>SUMPRODUCT(('CF RP'!$A$4:$A$464=B92)*('CF RP'!$I$4:$I$464=C92)*('CF RP'!$G$4:$G$464))</f>
        <v>0</v>
      </c>
    </row>
    <row r="93" spans="2:4" ht="14.25" x14ac:dyDescent="0.2">
      <c r="B93" s="157"/>
      <c r="C93" s="155"/>
      <c r="D93" s="156">
        <f>SUMPRODUCT(('CF RP'!$A$4:$A$464=B93)*('CF RP'!$I$4:$I$464=C93)*('CF RP'!$G$4:$G$464))</f>
        <v>0</v>
      </c>
    </row>
    <row r="94" spans="2:4" ht="14.25" x14ac:dyDescent="0.2">
      <c r="B94" s="157"/>
      <c r="C94" s="155"/>
      <c r="D94" s="156">
        <f>SUMPRODUCT(('CF RP'!$A$4:$A$464=B94)*('CF RP'!$I$4:$I$464=C94)*('CF RP'!$G$4:$G$464))</f>
        <v>0</v>
      </c>
    </row>
    <row r="95" spans="2:4" ht="14.25" x14ac:dyDescent="0.2">
      <c r="B95" s="157"/>
      <c r="C95" s="155"/>
      <c r="D95" s="156">
        <f>SUMPRODUCT(('CF RP'!$A$4:$A$464=B95)*('CF RP'!$I$4:$I$464=C95)*('CF RP'!$G$4:$G$464))</f>
        <v>0</v>
      </c>
    </row>
    <row r="96" spans="2:4" ht="14.25" x14ac:dyDescent="0.2">
      <c r="B96" s="157"/>
      <c r="C96" s="155"/>
      <c r="D96" s="156">
        <f>SUMPRODUCT(('CF RP'!$A$4:$A$464=B96)*('CF RP'!$I$4:$I$464=C96)*('CF RP'!$G$4:$G$464))</f>
        <v>0</v>
      </c>
    </row>
    <row r="97" spans="2:4" ht="14.25" x14ac:dyDescent="0.2">
      <c r="B97" s="157"/>
      <c r="C97" s="155"/>
      <c r="D97" s="156">
        <f>SUMPRODUCT(('CF RP'!$A$4:$A$464=B97)*('CF RP'!$I$4:$I$464=C97)*('CF RP'!$G$4:$G$464))</f>
        <v>0</v>
      </c>
    </row>
    <row r="98" spans="2:4" ht="14.25" x14ac:dyDescent="0.2">
      <c r="B98" s="157"/>
      <c r="C98" s="155"/>
      <c r="D98" s="156">
        <f>SUMPRODUCT(('CF RP'!$A$4:$A$464=B98)*('CF RP'!$I$4:$I$464=C98)*('CF RP'!$G$4:$G$464))</f>
        <v>0</v>
      </c>
    </row>
    <row r="99" spans="2:4" ht="14.25" x14ac:dyDescent="0.2">
      <c r="B99" s="157"/>
      <c r="C99" s="155"/>
      <c r="D99" s="156">
        <f>SUMPRODUCT(('CF RP'!$A$4:$A$464=B99)*('CF RP'!$I$4:$I$464=C99)*('CF RP'!$G$4:$G$464))</f>
        <v>0</v>
      </c>
    </row>
    <row r="100" spans="2:4" ht="14.25" x14ac:dyDescent="0.2">
      <c r="B100" s="157"/>
      <c r="C100" s="155"/>
      <c r="D100" s="156">
        <f>SUMPRODUCT(('CF RP'!$A$4:$A$464=B100)*('CF RP'!$I$4:$I$464=C100)*('CF RP'!$G$4:$G$464))</f>
        <v>0</v>
      </c>
    </row>
    <row r="101" spans="2:4" ht="14.25" x14ac:dyDescent="0.2">
      <c r="B101" s="157"/>
      <c r="C101" s="155"/>
      <c r="D101" s="156">
        <f>SUMPRODUCT(('CF RP'!$A$4:$A$464=B101)*('CF RP'!$I$4:$I$464=C101)*('CF RP'!$G$4:$G$464))</f>
        <v>0</v>
      </c>
    </row>
  </sheetData>
  <pageMargins left="0.74803149606299213" right="0.74803149606299213" top="0.98425196850393704" bottom="0.98425196850393704" header="0.51181102362204722" footer="0.51181102362204722"/>
  <pageSetup paperSize="8" orientation="landscape" horizontalDpi="1200" verticalDpi="1200" r:id="rId1"/>
  <headerFooter alignWithMargins="0"/>
  <extLst>
    <ext xmlns:x14="http://schemas.microsoft.com/office/spreadsheetml/2009/9/main" uri="{78C0D931-6437-407d-A8EE-F0AAD7539E65}">
      <x14:conditionalFormattings>
        <x14:conditionalFormatting xmlns:xm="http://schemas.microsoft.com/office/excel/2006/main">
          <x14:cfRule type="cellIs" priority="1" operator="equal" id="{71279778-2049-4E18-9911-4B90E9B308B6}">
            <xm:f>'CF RP'!$G$2</xm:f>
            <x14:dxf>
              <fill>
                <patternFill>
                  <bgColor rgb="FF92D050"/>
                </patternFill>
              </fill>
            </x14:dxf>
          </x14:cfRule>
          <x14:cfRule type="cellIs" priority="2" operator="lessThan" id="{5C10B1A3-1529-41B8-A2C0-B4DCDE150226}">
            <xm:f>'CF RP'!$G$2</xm:f>
            <x14:dxf>
              <fill>
                <patternFill>
                  <bgColor rgb="FFC00000"/>
                </patternFill>
              </fill>
            </x14:dxf>
          </x14:cfRule>
          <x14:cfRule type="cellIs" priority="3" operator="greaterThan" id="{D75C5103-111D-418A-932C-B9EE7A4E6633}">
            <xm:f>'CF RP'!$G$2</xm:f>
            <x14:dxf>
              <font>
                <color auto="1"/>
              </font>
              <fill>
                <patternFill>
                  <bgColor rgb="FFC00000"/>
                </patternFill>
              </fill>
            </x14:dxf>
          </x14:cfRule>
          <xm:sqref>D2</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500-000000000000}">
          <x14:formula1>
            <xm:f>'F:\02_Lavoro\01_MLPS Autorità Audit\02_PON IOG\Audit Operazioni_PON IOG\2018\00_I Campione\I Campione Irregolarità\02_Definitivi\[190120_Irreg_SIC00002.xlsx]tendine'!#REF!</xm:f>
          </x14:formula1>
          <xm:sqref>C4:C101</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2:D101"/>
  <sheetViews>
    <sheetView showGridLines="0" view="pageBreakPreview" topLeftCell="B1" zoomScale="60" zoomScaleNormal="90" workbookViewId="0">
      <pane ySplit="3" topLeftCell="A65" activePane="bottomLeft" state="frozen"/>
      <selection activeCell="T11" sqref="T11"/>
      <selection pane="bottomLeft" activeCell="T11" sqref="T11"/>
    </sheetView>
  </sheetViews>
  <sheetFormatPr defaultColWidth="8.7109375" defaultRowHeight="12.75" x14ac:dyDescent="0.2"/>
  <cols>
    <col min="1" max="1" width="8.7109375" style="147"/>
    <col min="2" max="2" width="38.42578125" style="148" customWidth="1"/>
    <col min="3" max="3" width="102" style="147" customWidth="1"/>
    <col min="4" max="4" width="35.140625" style="147" customWidth="1"/>
    <col min="5" max="16384" width="8.7109375" style="147"/>
  </cols>
  <sheetData>
    <row r="2" spans="1:4" ht="30" customHeight="1" thickBot="1" x14ac:dyDescent="0.25">
      <c r="C2" s="149" t="s">
        <v>138</v>
      </c>
      <c r="D2" s="150">
        <f>SUM(D4:D50)</f>
        <v>0</v>
      </c>
    </row>
    <row r="3" spans="1:4" ht="18.75" x14ac:dyDescent="0.2">
      <c r="B3" s="151" t="s">
        <v>124</v>
      </c>
      <c r="C3" s="151" t="s">
        <v>139</v>
      </c>
      <c r="D3" s="151" t="s">
        <v>140</v>
      </c>
    </row>
    <row r="4" spans="1:4" ht="14.25" x14ac:dyDescent="0.2">
      <c r="A4" s="147">
        <v>1</v>
      </c>
      <c r="B4" s="152"/>
      <c r="C4" s="153" t="s">
        <v>134</v>
      </c>
      <c r="D4" s="154">
        <f>SUMPRODUCT(('CF RD'!$A$4:$A$464=B4)*('CF RD'!$I$4:$I$464=C4)*('CF RD'!$G$4:$G$464))</f>
        <v>0</v>
      </c>
    </row>
    <row r="5" spans="1:4" ht="14.25" x14ac:dyDescent="0.2">
      <c r="A5" s="147">
        <v>2</v>
      </c>
      <c r="B5" s="152"/>
      <c r="C5" s="153" t="s">
        <v>136</v>
      </c>
      <c r="D5" s="154">
        <f>SUMPRODUCT(('CF RD'!$A$4:$A$464=B5)*('CF RD'!$I$4:$I$464=C5)*('CF RD'!$G$4:$G$464))</f>
        <v>0</v>
      </c>
    </row>
    <row r="6" spans="1:4" ht="14.25" x14ac:dyDescent="0.2">
      <c r="A6" s="147">
        <v>3</v>
      </c>
      <c r="B6" s="152"/>
      <c r="C6" s="153" t="s">
        <v>85</v>
      </c>
      <c r="D6" s="154">
        <f>SUMPRODUCT(('CF RD'!$A$4:$A$464=B6)*('CF RD'!$I$4:$I$464=C6)*('CF RD'!$G$4:$G$464))</f>
        <v>0</v>
      </c>
    </row>
    <row r="7" spans="1:4" ht="14.25" x14ac:dyDescent="0.2">
      <c r="A7" s="147">
        <v>4</v>
      </c>
      <c r="B7" s="152"/>
      <c r="C7" s="153" t="s">
        <v>135</v>
      </c>
      <c r="D7" s="154">
        <f>SUMPRODUCT(('CF RD'!$A$4:$A$464=B7)*('CF RD'!$I$4:$I$464=C7)*('CF RD'!$G$4:$G$464))</f>
        <v>0</v>
      </c>
    </row>
    <row r="8" spans="1:4" ht="14.25" x14ac:dyDescent="0.2">
      <c r="A8" s="147">
        <v>5</v>
      </c>
      <c r="B8" s="152"/>
      <c r="C8" s="153" t="s">
        <v>137</v>
      </c>
      <c r="D8" s="154">
        <f>SUMPRODUCT(('CF RD'!$A$4:$A$464=B8)*('CF RD'!$I$4:$I$464=C8)*('CF RD'!$G$4:$G$464))</f>
        <v>0</v>
      </c>
    </row>
    <row r="9" spans="1:4" ht="14.25" x14ac:dyDescent="0.2">
      <c r="A9" s="147">
        <v>1</v>
      </c>
      <c r="B9" s="130"/>
      <c r="C9" s="155" t="s">
        <v>134</v>
      </c>
      <c r="D9" s="156">
        <f>SUMPRODUCT(('CF RD'!$A$4:$A$464=B9)*('CF RD'!$I$4:$I$464=C9)*('CF RD'!$G$4:$G$464))</f>
        <v>0</v>
      </c>
    </row>
    <row r="10" spans="1:4" ht="14.25" x14ac:dyDescent="0.2">
      <c r="A10" s="147">
        <v>2</v>
      </c>
      <c r="B10" s="130"/>
      <c r="C10" s="155" t="s">
        <v>136</v>
      </c>
      <c r="D10" s="156">
        <f>SUMPRODUCT(('CF RD'!$A$4:$A$464=B10)*('CF RD'!$I$4:$I$464=C10)*('CF RD'!$G$4:$G$464))</f>
        <v>0</v>
      </c>
    </row>
    <row r="11" spans="1:4" ht="14.25" x14ac:dyDescent="0.2">
      <c r="A11" s="147">
        <v>3</v>
      </c>
      <c r="B11" s="130"/>
      <c r="C11" s="155" t="s">
        <v>85</v>
      </c>
      <c r="D11" s="156">
        <f>SUMPRODUCT(('CF RD'!$A$4:$A$464=B11)*('CF RD'!$I$4:$I$464=C11)*('CF RD'!$G$4:$G$464))</f>
        <v>0</v>
      </c>
    </row>
    <row r="12" spans="1:4" ht="14.25" x14ac:dyDescent="0.2">
      <c r="A12" s="147">
        <v>4</v>
      </c>
      <c r="B12" s="130"/>
      <c r="C12" s="155" t="s">
        <v>135</v>
      </c>
      <c r="D12" s="156">
        <f>SUMPRODUCT(('CF RD'!$A$4:$A$464=B12)*('CF RD'!$I$4:$I$464=C12)*('CF RD'!$G$4:$G$464))</f>
        <v>0</v>
      </c>
    </row>
    <row r="13" spans="1:4" ht="14.25" x14ac:dyDescent="0.2">
      <c r="A13" s="147">
        <v>5</v>
      </c>
      <c r="B13" s="130"/>
      <c r="C13" s="155" t="s">
        <v>137</v>
      </c>
      <c r="D13" s="156">
        <f>SUMPRODUCT(('CF RD'!$A$4:$A$464=B13)*('CF RD'!$I$4:$I$464=C13)*('CF RD'!$G$4:$G$464))</f>
        <v>0</v>
      </c>
    </row>
    <row r="14" spans="1:4" ht="14.25" x14ac:dyDescent="0.2">
      <c r="A14" s="147">
        <v>1</v>
      </c>
      <c r="B14" s="152"/>
      <c r="C14" s="153" t="s">
        <v>134</v>
      </c>
      <c r="D14" s="154">
        <f>SUMPRODUCT(('CF RD'!$A$4:$A$464=B14)*('CF RD'!$I$4:$I$464=C14)*('CF RD'!$G$4:$G$464))</f>
        <v>0</v>
      </c>
    </row>
    <row r="15" spans="1:4" ht="14.25" x14ac:dyDescent="0.2">
      <c r="A15" s="147">
        <v>2</v>
      </c>
      <c r="B15" s="152"/>
      <c r="C15" s="153" t="s">
        <v>136</v>
      </c>
      <c r="D15" s="154">
        <f>SUMPRODUCT(('CF RD'!$A$4:$A$464=B15)*('CF RD'!$I$4:$I$464=C15)*('CF RD'!$G$4:$G$464))</f>
        <v>0</v>
      </c>
    </row>
    <row r="16" spans="1:4" ht="14.25" x14ac:dyDescent="0.2">
      <c r="A16" s="147">
        <v>3</v>
      </c>
      <c r="B16" s="152"/>
      <c r="C16" s="153" t="s">
        <v>85</v>
      </c>
      <c r="D16" s="154">
        <f>SUMPRODUCT(('CF RD'!$A$4:$A$464=B16)*('CF RD'!$I$4:$I$464=C16)*('CF RD'!$G$4:$G$464))</f>
        <v>0</v>
      </c>
    </row>
    <row r="17" spans="1:4" ht="14.25" x14ac:dyDescent="0.2">
      <c r="A17" s="147">
        <v>4</v>
      </c>
      <c r="B17" s="152"/>
      <c r="C17" s="153" t="s">
        <v>135</v>
      </c>
      <c r="D17" s="154">
        <f>SUMPRODUCT(('CF RD'!$A$4:$A$464=B17)*('CF RD'!$I$4:$I$464=C17)*('CF RD'!$G$4:$G$464))</f>
        <v>0</v>
      </c>
    </row>
    <row r="18" spans="1:4" ht="14.25" x14ac:dyDescent="0.2">
      <c r="A18" s="147">
        <v>5</v>
      </c>
      <c r="B18" s="152"/>
      <c r="C18" s="153" t="s">
        <v>137</v>
      </c>
      <c r="D18" s="154">
        <f>SUMPRODUCT(('CF RD'!$A$4:$A$464=B18)*('CF RD'!$I$4:$I$464=C18)*('CF RD'!$G$4:$G$464))</f>
        <v>0</v>
      </c>
    </row>
    <row r="19" spans="1:4" ht="14.25" x14ac:dyDescent="0.2">
      <c r="A19" s="147">
        <v>1</v>
      </c>
      <c r="B19" s="130"/>
      <c r="C19" s="155" t="s">
        <v>134</v>
      </c>
      <c r="D19" s="156">
        <f>SUMPRODUCT(('CF RD'!$A$4:$A$464=B19)*('CF RD'!$I$4:$I$464=C19)*('CF RD'!$G$4:$G$464))</f>
        <v>0</v>
      </c>
    </row>
    <row r="20" spans="1:4" ht="14.25" x14ac:dyDescent="0.2">
      <c r="A20" s="147">
        <v>2</v>
      </c>
      <c r="B20" s="130"/>
      <c r="C20" s="155" t="s">
        <v>136</v>
      </c>
      <c r="D20" s="156">
        <f>SUMPRODUCT(('CF RD'!$A$4:$A$464=B20)*('CF RD'!$I$4:$I$464=C20)*('CF RD'!$G$4:$G$464))</f>
        <v>0</v>
      </c>
    </row>
    <row r="21" spans="1:4" ht="14.25" x14ac:dyDescent="0.2">
      <c r="A21" s="147">
        <v>3</v>
      </c>
      <c r="B21" s="130"/>
      <c r="C21" s="155" t="s">
        <v>85</v>
      </c>
      <c r="D21" s="156">
        <f>SUMPRODUCT(('CF RD'!$A$4:$A$464=B21)*('CF RD'!$I$4:$I$464=C21)*('CF RD'!$G$4:$G$464))</f>
        <v>0</v>
      </c>
    </row>
    <row r="22" spans="1:4" ht="14.25" x14ac:dyDescent="0.2">
      <c r="A22" s="147">
        <v>4</v>
      </c>
      <c r="B22" s="130"/>
      <c r="C22" s="155" t="s">
        <v>135</v>
      </c>
      <c r="D22" s="156">
        <f>SUMPRODUCT(('CF RD'!$A$4:$A$464=B22)*('CF RD'!$I$4:$I$464=C22)*('CF RD'!$G$4:$G$464))</f>
        <v>0</v>
      </c>
    </row>
    <row r="23" spans="1:4" ht="14.25" x14ac:dyDescent="0.2">
      <c r="A23" s="147">
        <v>5</v>
      </c>
      <c r="B23" s="130"/>
      <c r="C23" s="155" t="s">
        <v>137</v>
      </c>
      <c r="D23" s="156">
        <f>SUMPRODUCT(('CF RD'!$A$4:$A$464=B23)*('CF RD'!$I$4:$I$464=C23)*('CF RD'!$G$4:$G$464))</f>
        <v>0</v>
      </c>
    </row>
    <row r="24" spans="1:4" ht="14.25" x14ac:dyDescent="0.2">
      <c r="A24" s="147">
        <v>1</v>
      </c>
      <c r="B24" s="152"/>
      <c r="C24" s="153" t="s">
        <v>134</v>
      </c>
      <c r="D24" s="154">
        <f>SUMPRODUCT(('CF RD'!$A$4:$A$464=B24)*('CF RD'!$I$4:$I$464=C24)*('CF RD'!$G$4:$G$464))</f>
        <v>0</v>
      </c>
    </row>
    <row r="25" spans="1:4" ht="14.25" x14ac:dyDescent="0.2">
      <c r="A25" s="147">
        <v>2</v>
      </c>
      <c r="B25" s="152"/>
      <c r="C25" s="153" t="s">
        <v>136</v>
      </c>
      <c r="D25" s="154">
        <f>SUMPRODUCT(('CF RD'!$A$4:$A$464=B25)*('CF RD'!$I$4:$I$464=C25)*('CF RD'!$G$4:$G$464))</f>
        <v>0</v>
      </c>
    </row>
    <row r="26" spans="1:4" ht="14.25" x14ac:dyDescent="0.2">
      <c r="A26" s="147">
        <v>3</v>
      </c>
      <c r="B26" s="152"/>
      <c r="C26" s="153" t="s">
        <v>85</v>
      </c>
      <c r="D26" s="154">
        <f>SUMPRODUCT(('CF RD'!$A$4:$A$464=B26)*('CF RD'!$I$4:$I$464=C26)*('CF RD'!$G$4:$G$464))</f>
        <v>0</v>
      </c>
    </row>
    <row r="27" spans="1:4" ht="14.25" x14ac:dyDescent="0.2">
      <c r="A27" s="147">
        <v>4</v>
      </c>
      <c r="B27" s="152"/>
      <c r="C27" s="153" t="s">
        <v>135</v>
      </c>
      <c r="D27" s="154">
        <f>SUMPRODUCT(('CF RD'!$A$4:$A$464=B27)*('CF RD'!$I$4:$I$464=C27)*('CF RD'!$G$4:$G$464))</f>
        <v>0</v>
      </c>
    </row>
    <row r="28" spans="1:4" ht="14.25" x14ac:dyDescent="0.2">
      <c r="A28" s="147">
        <v>5</v>
      </c>
      <c r="B28" s="152"/>
      <c r="C28" s="153" t="s">
        <v>137</v>
      </c>
      <c r="D28" s="154">
        <f>SUMPRODUCT(('CF RD'!$A$4:$A$464=B28)*('CF RD'!$I$4:$I$464=C28)*('CF RD'!$G$4:$G$464))</f>
        <v>0</v>
      </c>
    </row>
    <row r="29" spans="1:4" ht="14.25" x14ac:dyDescent="0.2">
      <c r="A29" s="147">
        <v>1</v>
      </c>
      <c r="B29" s="130"/>
      <c r="C29" s="155"/>
      <c r="D29" s="156">
        <f>SUMPRODUCT(('CF RD'!$A$4:$A$464=B29)*('CF RD'!$I$4:$I$464=C29)*('CF RD'!$G$4:$G$464))</f>
        <v>0</v>
      </c>
    </row>
    <row r="30" spans="1:4" ht="14.25" x14ac:dyDescent="0.2">
      <c r="A30" s="147">
        <v>2</v>
      </c>
      <c r="B30" s="130"/>
      <c r="C30" s="155"/>
      <c r="D30" s="156">
        <f>SUMPRODUCT(('CF RD'!$A$4:$A$464=B30)*('CF RD'!$I$4:$I$464=C30)*('CF RD'!$G$4:$G$464))</f>
        <v>0</v>
      </c>
    </row>
    <row r="31" spans="1:4" ht="14.25" x14ac:dyDescent="0.2">
      <c r="A31" s="147">
        <v>3</v>
      </c>
      <c r="B31" s="130"/>
      <c r="C31" s="155"/>
      <c r="D31" s="156">
        <f>SUMPRODUCT(('CF RD'!$A$4:$A$464=B31)*('CF RD'!$I$4:$I$464=C31)*('CF RD'!$G$4:$G$464))</f>
        <v>0</v>
      </c>
    </row>
    <row r="32" spans="1:4" ht="14.25" x14ac:dyDescent="0.2">
      <c r="A32" s="147">
        <v>4</v>
      </c>
      <c r="B32" s="130"/>
      <c r="C32" s="155"/>
      <c r="D32" s="156">
        <f>SUMPRODUCT(('CF RD'!$A$4:$A$464=B32)*('CF RD'!$I$4:$I$464=C32)*('CF RD'!$G$4:$G$464))</f>
        <v>0</v>
      </c>
    </row>
    <row r="33" spans="1:4" ht="14.25" x14ac:dyDescent="0.2">
      <c r="A33" s="147">
        <v>5</v>
      </c>
      <c r="B33" s="130"/>
      <c r="C33" s="155"/>
      <c r="D33" s="156">
        <f>SUMPRODUCT(('CF RD'!$A$4:$A$464=B33)*('CF RD'!$I$4:$I$464=C33)*('CF RD'!$G$4:$G$464))</f>
        <v>0</v>
      </c>
    </row>
    <row r="34" spans="1:4" ht="14.25" x14ac:dyDescent="0.2">
      <c r="A34" s="147">
        <v>1</v>
      </c>
      <c r="B34" s="152"/>
      <c r="C34" s="153"/>
      <c r="D34" s="154">
        <f>SUMPRODUCT(('CF RD'!$A$4:$A$464=B34)*('CF RD'!$I$4:$I$464=C34)*('CF RD'!$G$4:$G$464))</f>
        <v>0</v>
      </c>
    </row>
    <row r="35" spans="1:4" ht="14.25" x14ac:dyDescent="0.2">
      <c r="A35" s="147">
        <v>2</v>
      </c>
      <c r="B35" s="152"/>
      <c r="C35" s="153"/>
      <c r="D35" s="154">
        <f>SUMPRODUCT(('CF RD'!$A$4:$A$464=B35)*('CF RD'!$I$4:$I$464=C35)*('CF RD'!$G$4:$G$464))</f>
        <v>0</v>
      </c>
    </row>
    <row r="36" spans="1:4" ht="14.25" x14ac:dyDescent="0.2">
      <c r="A36" s="147">
        <v>3</v>
      </c>
      <c r="B36" s="152"/>
      <c r="C36" s="153"/>
      <c r="D36" s="154">
        <f>SUMPRODUCT(('CF RD'!$A$4:$A$464=B36)*('CF RD'!$I$4:$I$464=C36)*('CF RD'!$G$4:$G$464))</f>
        <v>0</v>
      </c>
    </row>
    <row r="37" spans="1:4" ht="14.25" x14ac:dyDescent="0.2">
      <c r="A37" s="147">
        <v>4</v>
      </c>
      <c r="B37" s="152"/>
      <c r="C37" s="153"/>
      <c r="D37" s="154">
        <f>SUMPRODUCT(('CF RD'!$A$4:$A$464=B37)*('CF RD'!$I$4:$I$464=C37)*('CF RD'!$G$4:$G$464))</f>
        <v>0</v>
      </c>
    </row>
    <row r="38" spans="1:4" ht="14.25" x14ac:dyDescent="0.2">
      <c r="A38" s="147">
        <v>5</v>
      </c>
      <c r="B38" s="152"/>
      <c r="C38" s="153"/>
      <c r="D38" s="154">
        <f>SUMPRODUCT(('CF RD'!$A$4:$A$464=B38)*('CF RD'!$I$4:$I$464=C38)*('CF RD'!$G$4:$G$464))</f>
        <v>0</v>
      </c>
    </row>
    <row r="39" spans="1:4" ht="14.25" x14ac:dyDescent="0.2">
      <c r="B39" s="157"/>
      <c r="C39" s="155"/>
      <c r="D39" s="156">
        <f>SUMPRODUCT(('CF RD'!$A$4:$A$464=B39)*('CF RD'!$I$4:$I$464=C39)*('CF RD'!$G$4:$G$464))</f>
        <v>0</v>
      </c>
    </row>
    <row r="40" spans="1:4" ht="14.25" x14ac:dyDescent="0.2">
      <c r="B40" s="157"/>
      <c r="C40" s="155"/>
      <c r="D40" s="156">
        <f>SUMPRODUCT(('CF RD'!$A$4:$A$464=B40)*('CF RD'!$I$4:$I$464=C40)*('CF RD'!$G$4:$G$464))</f>
        <v>0</v>
      </c>
    </row>
    <row r="41" spans="1:4" ht="14.25" x14ac:dyDescent="0.2">
      <c r="B41" s="157"/>
      <c r="C41" s="155"/>
      <c r="D41" s="156">
        <f>SUMPRODUCT(('CF RD'!$A$4:$A$464=B41)*('CF RD'!$I$4:$I$464=C41)*('CF RD'!$G$4:$G$464))</f>
        <v>0</v>
      </c>
    </row>
    <row r="42" spans="1:4" ht="14.25" x14ac:dyDescent="0.2">
      <c r="B42" s="157"/>
      <c r="C42" s="155"/>
      <c r="D42" s="156">
        <f>SUMPRODUCT(('CF RD'!$A$4:$A$464=B42)*('CF RD'!$I$4:$I$464=C42)*('CF RD'!$G$4:$G$464))</f>
        <v>0</v>
      </c>
    </row>
    <row r="43" spans="1:4" ht="14.25" x14ac:dyDescent="0.2">
      <c r="B43" s="157"/>
      <c r="C43" s="155"/>
      <c r="D43" s="156">
        <f>SUMPRODUCT(('CF RD'!$A$4:$A$464=B43)*('CF RD'!$I$4:$I$464=C43)*('CF RD'!$G$4:$G$464))</f>
        <v>0</v>
      </c>
    </row>
    <row r="44" spans="1:4" ht="14.25" x14ac:dyDescent="0.2">
      <c r="B44" s="157"/>
      <c r="C44" s="155"/>
      <c r="D44" s="156">
        <f>SUMPRODUCT(('CF RD'!$A$4:$A$464=B44)*('CF RD'!$I$4:$I$464=C44)*('CF RD'!$G$4:$G$464))</f>
        <v>0</v>
      </c>
    </row>
    <row r="45" spans="1:4" ht="14.25" x14ac:dyDescent="0.2">
      <c r="B45" s="157"/>
      <c r="C45" s="155"/>
      <c r="D45" s="156">
        <f>SUMPRODUCT(('CF RD'!$A$4:$A$464=B45)*('CF RD'!$I$4:$I$464=C45)*('CF RD'!$G$4:$G$464))</f>
        <v>0</v>
      </c>
    </row>
    <row r="46" spans="1:4" ht="14.25" x14ac:dyDescent="0.2">
      <c r="B46" s="157"/>
      <c r="C46" s="155"/>
      <c r="D46" s="156">
        <f>SUMPRODUCT(('CF RD'!$A$4:$A$464=B46)*('CF RD'!$I$4:$I$464=C46)*('CF RD'!$G$4:$G$464))</f>
        <v>0</v>
      </c>
    </row>
    <row r="47" spans="1:4" ht="14.25" x14ac:dyDescent="0.2">
      <c r="B47" s="157"/>
      <c r="C47" s="155"/>
      <c r="D47" s="156">
        <f>SUMPRODUCT(('CF RD'!$A$4:$A$464=B47)*('CF RD'!$I$4:$I$464=C47)*('CF RD'!$G$4:$G$464))</f>
        <v>0</v>
      </c>
    </row>
    <row r="48" spans="1:4" ht="14.25" x14ac:dyDescent="0.2">
      <c r="B48" s="157"/>
      <c r="C48" s="155"/>
      <c r="D48" s="156">
        <f>SUMPRODUCT(('CF RD'!$A$4:$A$464=B48)*('CF RD'!$I$4:$I$464=C48)*('CF RD'!$G$4:$G$464))</f>
        <v>0</v>
      </c>
    </row>
    <row r="49" spans="2:4" ht="14.25" x14ac:dyDescent="0.2">
      <c r="B49" s="157"/>
      <c r="C49" s="155"/>
      <c r="D49" s="156">
        <f>SUMPRODUCT(('CF RD'!$A$4:$A$464=B49)*('CF RD'!$I$4:$I$464=C49)*('CF RD'!$G$4:$G$464))</f>
        <v>0</v>
      </c>
    </row>
    <row r="50" spans="2:4" ht="14.25" x14ac:dyDescent="0.2">
      <c r="B50" s="157"/>
      <c r="C50" s="155"/>
      <c r="D50" s="156">
        <f>SUMPRODUCT(('CF RD'!$A$4:$A$464=B50)*('CF RD'!$I$4:$I$464=C50)*('CF RD'!$G$4:$G$464))</f>
        <v>0</v>
      </c>
    </row>
    <row r="51" spans="2:4" ht="14.25" x14ac:dyDescent="0.2">
      <c r="B51" s="157"/>
      <c r="C51" s="155"/>
      <c r="D51" s="156">
        <f>SUMPRODUCT(('CF RD'!$A$4:$A$464=B51)*('CF RD'!$I$4:$I$464=C51)*('CF RD'!$G$4:$G$464))</f>
        <v>0</v>
      </c>
    </row>
    <row r="52" spans="2:4" ht="14.25" x14ac:dyDescent="0.2">
      <c r="B52" s="157"/>
      <c r="C52" s="155"/>
      <c r="D52" s="156">
        <f>SUMPRODUCT(('CF RD'!$A$4:$A$464=B52)*('CF RD'!$I$4:$I$464=C52)*('CF RD'!$G$4:$G$464))</f>
        <v>0</v>
      </c>
    </row>
    <row r="53" spans="2:4" ht="14.25" x14ac:dyDescent="0.2">
      <c r="B53" s="157"/>
      <c r="C53" s="155"/>
      <c r="D53" s="156">
        <f>SUMPRODUCT(('CF RD'!$A$4:$A$464=B53)*('CF RD'!$I$4:$I$464=C53)*('CF RD'!$G$4:$G$464))</f>
        <v>0</v>
      </c>
    </row>
    <row r="54" spans="2:4" ht="14.25" x14ac:dyDescent="0.2">
      <c r="B54" s="157"/>
      <c r="C54" s="155"/>
      <c r="D54" s="156">
        <f>SUMPRODUCT(('CF RD'!$A$4:$A$464=B54)*('CF RD'!$I$4:$I$464=C54)*('CF RD'!$G$4:$G$464))</f>
        <v>0</v>
      </c>
    </row>
    <row r="55" spans="2:4" ht="14.25" x14ac:dyDescent="0.2">
      <c r="B55" s="157"/>
      <c r="C55" s="155"/>
      <c r="D55" s="156">
        <f>SUMPRODUCT(('CF RD'!$A$4:$A$464=B55)*('CF RD'!$I$4:$I$464=C55)*('CF RD'!$G$4:$G$464))</f>
        <v>0</v>
      </c>
    </row>
    <row r="56" spans="2:4" ht="14.25" x14ac:dyDescent="0.2">
      <c r="B56" s="157"/>
      <c r="C56" s="155"/>
      <c r="D56" s="156">
        <f>SUMPRODUCT(('CF RD'!$A$4:$A$464=B56)*('CF RD'!$I$4:$I$464=C56)*('CF RD'!$G$4:$G$464))</f>
        <v>0</v>
      </c>
    </row>
    <row r="57" spans="2:4" ht="14.25" x14ac:dyDescent="0.2">
      <c r="B57" s="157"/>
      <c r="C57" s="155"/>
      <c r="D57" s="156">
        <f>SUMPRODUCT(('CF RD'!$A$4:$A$464=B57)*('CF RD'!$I$4:$I$464=C57)*('CF RD'!$G$4:$G$464))</f>
        <v>0</v>
      </c>
    </row>
    <row r="58" spans="2:4" ht="14.25" x14ac:dyDescent="0.2">
      <c r="B58" s="157"/>
      <c r="C58" s="155"/>
      <c r="D58" s="156">
        <f>SUMPRODUCT(('CF RD'!$A$4:$A$464=B58)*('CF RD'!$I$4:$I$464=C58)*('CF RD'!$G$4:$G$464))</f>
        <v>0</v>
      </c>
    </row>
    <row r="59" spans="2:4" ht="14.25" x14ac:dyDescent="0.2">
      <c r="B59" s="157"/>
      <c r="C59" s="155"/>
      <c r="D59" s="156">
        <f>SUMPRODUCT(('CF RD'!$A$4:$A$464=B59)*('CF RD'!$I$4:$I$464=C59)*('CF RD'!$G$4:$G$464))</f>
        <v>0</v>
      </c>
    </row>
    <row r="60" spans="2:4" ht="14.25" x14ac:dyDescent="0.2">
      <c r="B60" s="157"/>
      <c r="C60" s="155"/>
      <c r="D60" s="156">
        <f>SUMPRODUCT(('CF RD'!$A$4:$A$464=B60)*('CF RD'!$I$4:$I$464=C60)*('CF RD'!$G$4:$G$464))</f>
        <v>0</v>
      </c>
    </row>
    <row r="61" spans="2:4" ht="14.25" x14ac:dyDescent="0.2">
      <c r="B61" s="157"/>
      <c r="C61" s="155"/>
      <c r="D61" s="156">
        <f>SUMPRODUCT(('CF RD'!$A$4:$A$464=B61)*('CF RD'!$I$4:$I$464=C61)*('CF RD'!$G$4:$G$464))</f>
        <v>0</v>
      </c>
    </row>
    <row r="62" spans="2:4" ht="14.25" x14ac:dyDescent="0.2">
      <c r="B62" s="157"/>
      <c r="C62" s="155"/>
      <c r="D62" s="156">
        <f>SUMPRODUCT(('CF RD'!$A$4:$A$464=B62)*('CF RD'!$I$4:$I$464=C62)*('CF RD'!$G$4:$G$464))</f>
        <v>0</v>
      </c>
    </row>
    <row r="63" spans="2:4" ht="14.25" x14ac:dyDescent="0.2">
      <c r="B63" s="157"/>
      <c r="C63" s="155"/>
      <c r="D63" s="156">
        <f>SUMPRODUCT(('CF RD'!$A$4:$A$464=B63)*('CF RD'!$I$4:$I$464=C63)*('CF RD'!$G$4:$G$464))</f>
        <v>0</v>
      </c>
    </row>
    <row r="64" spans="2:4" ht="14.25" x14ac:dyDescent="0.2">
      <c r="B64" s="157"/>
      <c r="C64" s="155"/>
      <c r="D64" s="156">
        <f>SUMPRODUCT(('CF RD'!$A$4:$A$464=B64)*('CF RD'!$I$4:$I$464=C64)*('CF RD'!$G$4:$G$464))</f>
        <v>0</v>
      </c>
    </row>
    <row r="65" spans="2:4" ht="14.25" x14ac:dyDescent="0.2">
      <c r="B65" s="157"/>
      <c r="C65" s="155"/>
      <c r="D65" s="156">
        <f>SUMPRODUCT(('CF RD'!$A$4:$A$464=B65)*('CF RD'!$I$4:$I$464=C65)*('CF RD'!$G$4:$G$464))</f>
        <v>0</v>
      </c>
    </row>
    <row r="66" spans="2:4" ht="14.25" x14ac:dyDescent="0.2">
      <c r="B66" s="157"/>
      <c r="C66" s="155"/>
      <c r="D66" s="156">
        <f>SUMPRODUCT(('CF RD'!$A$4:$A$464=B66)*('CF RD'!$I$4:$I$464=C66)*('CF RD'!$G$4:$G$464))</f>
        <v>0</v>
      </c>
    </row>
    <row r="67" spans="2:4" ht="14.25" x14ac:dyDescent="0.2">
      <c r="B67" s="157"/>
      <c r="C67" s="155"/>
      <c r="D67" s="156">
        <f>SUMPRODUCT(('CF RD'!$A$4:$A$464=B67)*('CF RD'!$I$4:$I$464=C67)*('CF RD'!$G$4:$G$464))</f>
        <v>0</v>
      </c>
    </row>
    <row r="68" spans="2:4" ht="14.25" x14ac:dyDescent="0.2">
      <c r="B68" s="157"/>
      <c r="C68" s="155"/>
      <c r="D68" s="156">
        <f>SUMPRODUCT(('CF RD'!$A$4:$A$464=B68)*('CF RD'!$I$4:$I$464=C68)*('CF RD'!$G$4:$G$464))</f>
        <v>0</v>
      </c>
    </row>
    <row r="69" spans="2:4" ht="14.25" x14ac:dyDescent="0.2">
      <c r="B69" s="157"/>
      <c r="C69" s="155"/>
      <c r="D69" s="156">
        <f>SUMPRODUCT(('CF RD'!$A$4:$A$464=B69)*('CF RD'!$I$4:$I$464=C69)*('CF RD'!$G$4:$G$464))</f>
        <v>0</v>
      </c>
    </row>
    <row r="70" spans="2:4" ht="14.25" x14ac:dyDescent="0.2">
      <c r="B70" s="157"/>
      <c r="C70" s="155"/>
      <c r="D70" s="156">
        <f>SUMPRODUCT(('CF RD'!$A$4:$A$464=B70)*('CF RD'!$I$4:$I$464=C70)*('CF RD'!$G$4:$G$464))</f>
        <v>0</v>
      </c>
    </row>
    <row r="71" spans="2:4" ht="14.25" x14ac:dyDescent="0.2">
      <c r="B71" s="157"/>
      <c r="C71" s="155"/>
      <c r="D71" s="156">
        <f>SUMPRODUCT(('CF RD'!$A$4:$A$464=B71)*('CF RD'!$I$4:$I$464=C71)*('CF RD'!$G$4:$G$464))</f>
        <v>0</v>
      </c>
    </row>
    <row r="72" spans="2:4" ht="14.25" x14ac:dyDescent="0.2">
      <c r="B72" s="157"/>
      <c r="C72" s="155"/>
      <c r="D72" s="156">
        <f>SUMPRODUCT(('CF RD'!$A$4:$A$464=B72)*('CF RD'!$I$4:$I$464=C72)*('CF RD'!$G$4:$G$464))</f>
        <v>0</v>
      </c>
    </row>
    <row r="73" spans="2:4" ht="14.25" x14ac:dyDescent="0.2">
      <c r="B73" s="157"/>
      <c r="C73" s="155"/>
      <c r="D73" s="156">
        <f>SUMPRODUCT(('CF RD'!$A$4:$A$464=B73)*('CF RD'!$I$4:$I$464=C73)*('CF RD'!$G$4:$G$464))</f>
        <v>0</v>
      </c>
    </row>
    <row r="74" spans="2:4" ht="14.25" x14ac:dyDescent="0.2">
      <c r="B74" s="157"/>
      <c r="C74" s="155"/>
      <c r="D74" s="156">
        <f>SUMPRODUCT(('CF RD'!$A$4:$A$464=B74)*('CF RD'!$I$4:$I$464=C74)*('CF RD'!$G$4:$G$464))</f>
        <v>0</v>
      </c>
    </row>
    <row r="75" spans="2:4" ht="14.25" x14ac:dyDescent="0.2">
      <c r="B75" s="157"/>
      <c r="C75" s="155"/>
      <c r="D75" s="156">
        <f>SUMPRODUCT(('CF RD'!$A$4:$A$464=B75)*('CF RD'!$I$4:$I$464=C75)*('CF RD'!$G$4:$G$464))</f>
        <v>0</v>
      </c>
    </row>
    <row r="76" spans="2:4" ht="14.25" x14ac:dyDescent="0.2">
      <c r="B76" s="157"/>
      <c r="C76" s="155"/>
      <c r="D76" s="156">
        <f>SUMPRODUCT(('CF RD'!$A$4:$A$464=B76)*('CF RD'!$I$4:$I$464=C76)*('CF RD'!$G$4:$G$464))</f>
        <v>0</v>
      </c>
    </row>
    <row r="77" spans="2:4" ht="14.25" x14ac:dyDescent="0.2">
      <c r="B77" s="157"/>
      <c r="C77" s="155"/>
      <c r="D77" s="156">
        <f>SUMPRODUCT(('CF RD'!$A$4:$A$464=B77)*('CF RD'!$I$4:$I$464=C77)*('CF RD'!$G$4:$G$464))</f>
        <v>0</v>
      </c>
    </row>
    <row r="78" spans="2:4" ht="14.25" x14ac:dyDescent="0.2">
      <c r="B78" s="157"/>
      <c r="C78" s="155"/>
      <c r="D78" s="156">
        <f>SUMPRODUCT(('CF RD'!$A$4:$A$464=B78)*('CF RD'!$I$4:$I$464=C78)*('CF RD'!$G$4:$G$464))</f>
        <v>0</v>
      </c>
    </row>
    <row r="79" spans="2:4" ht="14.25" x14ac:dyDescent="0.2">
      <c r="B79" s="157"/>
      <c r="C79" s="155"/>
      <c r="D79" s="156">
        <f>SUMPRODUCT(('CF RD'!$A$4:$A$464=B79)*('CF RD'!$I$4:$I$464=C79)*('CF RD'!$G$4:$G$464))</f>
        <v>0</v>
      </c>
    </row>
    <row r="80" spans="2:4" ht="14.25" x14ac:dyDescent="0.2">
      <c r="B80" s="157"/>
      <c r="C80" s="155"/>
      <c r="D80" s="156">
        <f>SUMPRODUCT(('CF RD'!$A$4:$A$464=B80)*('CF RD'!$I$4:$I$464=C80)*('CF RD'!$G$4:$G$464))</f>
        <v>0</v>
      </c>
    </row>
    <row r="81" spans="2:4" ht="14.25" x14ac:dyDescent="0.2">
      <c r="B81" s="157"/>
      <c r="C81" s="155"/>
      <c r="D81" s="156">
        <f>SUMPRODUCT(('CF RD'!$A$4:$A$464=B81)*('CF RD'!$I$4:$I$464=C81)*('CF RD'!$G$4:$G$464))</f>
        <v>0</v>
      </c>
    </row>
    <row r="82" spans="2:4" ht="14.25" x14ac:dyDescent="0.2">
      <c r="B82" s="157"/>
      <c r="C82" s="155"/>
      <c r="D82" s="156">
        <f>SUMPRODUCT(('CF RD'!$A$4:$A$464=B82)*('CF RD'!$I$4:$I$464=C82)*('CF RD'!$G$4:$G$464))</f>
        <v>0</v>
      </c>
    </row>
    <row r="83" spans="2:4" ht="14.25" x14ac:dyDescent="0.2">
      <c r="B83" s="157"/>
      <c r="C83" s="155"/>
      <c r="D83" s="156">
        <f>SUMPRODUCT(('CF RD'!$A$4:$A$464=B83)*('CF RD'!$I$4:$I$464=C83)*('CF RD'!$G$4:$G$464))</f>
        <v>0</v>
      </c>
    </row>
    <row r="84" spans="2:4" ht="14.25" x14ac:dyDescent="0.2">
      <c r="B84" s="157"/>
      <c r="C84" s="155"/>
      <c r="D84" s="156">
        <f>SUMPRODUCT(('CF RD'!$A$4:$A$464=B84)*('CF RD'!$I$4:$I$464=C84)*('CF RD'!$G$4:$G$464))</f>
        <v>0</v>
      </c>
    </row>
    <row r="85" spans="2:4" ht="14.25" x14ac:dyDescent="0.2">
      <c r="B85" s="157"/>
      <c r="C85" s="155"/>
      <c r="D85" s="156">
        <f>SUMPRODUCT(('CF RD'!$A$4:$A$464=B85)*('CF RD'!$I$4:$I$464=C85)*('CF RD'!$G$4:$G$464))</f>
        <v>0</v>
      </c>
    </row>
    <row r="86" spans="2:4" ht="14.25" x14ac:dyDescent="0.2">
      <c r="B86" s="157"/>
      <c r="C86" s="155"/>
      <c r="D86" s="156">
        <f>SUMPRODUCT(('CF RD'!$A$4:$A$464=B86)*('CF RD'!$I$4:$I$464=C86)*('CF RD'!$G$4:$G$464))</f>
        <v>0</v>
      </c>
    </row>
    <row r="87" spans="2:4" ht="14.25" x14ac:dyDescent="0.2">
      <c r="B87" s="157"/>
      <c r="C87" s="155"/>
      <c r="D87" s="156">
        <f>SUMPRODUCT(('CF RD'!$A$4:$A$464=B87)*('CF RD'!$I$4:$I$464=C87)*('CF RD'!$G$4:$G$464))</f>
        <v>0</v>
      </c>
    </row>
    <row r="88" spans="2:4" ht="14.25" x14ac:dyDescent="0.2">
      <c r="B88" s="157"/>
      <c r="C88" s="155"/>
      <c r="D88" s="156">
        <f>SUMPRODUCT(('CF RD'!$A$4:$A$464=B88)*('CF RD'!$I$4:$I$464=C88)*('CF RD'!$G$4:$G$464))</f>
        <v>0</v>
      </c>
    </row>
    <row r="89" spans="2:4" ht="14.25" x14ac:dyDescent="0.2">
      <c r="B89" s="157"/>
      <c r="C89" s="155"/>
      <c r="D89" s="156">
        <f>SUMPRODUCT(('CF RD'!$A$4:$A$464=B89)*('CF RD'!$I$4:$I$464=C89)*('CF RD'!$G$4:$G$464))</f>
        <v>0</v>
      </c>
    </row>
    <row r="90" spans="2:4" ht="14.25" x14ac:dyDescent="0.2">
      <c r="B90" s="157"/>
      <c r="C90" s="155"/>
      <c r="D90" s="156">
        <f>SUMPRODUCT(('CF RD'!$A$4:$A$464=B90)*('CF RD'!$I$4:$I$464=C90)*('CF RD'!$G$4:$G$464))</f>
        <v>0</v>
      </c>
    </row>
    <row r="91" spans="2:4" ht="14.25" x14ac:dyDescent="0.2">
      <c r="B91" s="157"/>
      <c r="C91" s="155"/>
      <c r="D91" s="156">
        <f>SUMPRODUCT(('CF RD'!$A$4:$A$464=B91)*('CF RD'!$I$4:$I$464=C91)*('CF RD'!$G$4:$G$464))</f>
        <v>0</v>
      </c>
    </row>
    <row r="92" spans="2:4" ht="14.25" x14ac:dyDescent="0.2">
      <c r="B92" s="157"/>
      <c r="C92" s="155"/>
      <c r="D92" s="156">
        <f>SUMPRODUCT(('CF RD'!$A$4:$A$464=B92)*('CF RD'!$I$4:$I$464=C92)*('CF RD'!$G$4:$G$464))</f>
        <v>0</v>
      </c>
    </row>
    <row r="93" spans="2:4" ht="14.25" x14ac:dyDescent="0.2">
      <c r="B93" s="157"/>
      <c r="C93" s="155"/>
      <c r="D93" s="156">
        <f>SUMPRODUCT(('CF RD'!$A$4:$A$464=B93)*('CF RD'!$I$4:$I$464=C93)*('CF RD'!$G$4:$G$464))</f>
        <v>0</v>
      </c>
    </row>
    <row r="94" spans="2:4" ht="14.25" x14ac:dyDescent="0.2">
      <c r="B94" s="157"/>
      <c r="C94" s="155"/>
      <c r="D94" s="156">
        <f>SUMPRODUCT(('CF RD'!$A$4:$A$464=B94)*('CF RD'!$I$4:$I$464=C94)*('CF RD'!$G$4:$G$464))</f>
        <v>0</v>
      </c>
    </row>
    <row r="95" spans="2:4" ht="14.25" x14ac:dyDescent="0.2">
      <c r="B95" s="157"/>
      <c r="C95" s="155"/>
      <c r="D95" s="156">
        <f>SUMPRODUCT(('CF RD'!$A$4:$A$464=B95)*('CF RD'!$I$4:$I$464=C95)*('CF RD'!$G$4:$G$464))</f>
        <v>0</v>
      </c>
    </row>
    <row r="96" spans="2:4" ht="14.25" x14ac:dyDescent="0.2">
      <c r="B96" s="157"/>
      <c r="C96" s="155"/>
      <c r="D96" s="156">
        <f>SUMPRODUCT(('CF RD'!$A$4:$A$464=B96)*('CF RD'!$I$4:$I$464=C96)*('CF RD'!$G$4:$G$464))</f>
        <v>0</v>
      </c>
    </row>
    <row r="97" spans="2:4" ht="14.25" x14ac:dyDescent="0.2">
      <c r="B97" s="157"/>
      <c r="C97" s="155"/>
      <c r="D97" s="156">
        <f>SUMPRODUCT(('CF RD'!$A$4:$A$464=B97)*('CF RD'!$I$4:$I$464=C97)*('CF RD'!$G$4:$G$464))</f>
        <v>0</v>
      </c>
    </row>
    <row r="98" spans="2:4" ht="14.25" x14ac:dyDescent="0.2">
      <c r="B98" s="157"/>
      <c r="C98" s="155"/>
      <c r="D98" s="156">
        <f>SUMPRODUCT(('CF RD'!$A$4:$A$464=B98)*('CF RD'!$I$4:$I$464=C98)*('CF RD'!$G$4:$G$464))</f>
        <v>0</v>
      </c>
    </row>
    <row r="99" spans="2:4" ht="14.25" x14ac:dyDescent="0.2">
      <c r="B99" s="157"/>
      <c r="C99" s="155"/>
      <c r="D99" s="156">
        <f>SUMPRODUCT(('CF RD'!$A$4:$A$464=B99)*('CF RD'!$I$4:$I$464=C99)*('CF RD'!$G$4:$G$464))</f>
        <v>0</v>
      </c>
    </row>
    <row r="100" spans="2:4" ht="14.25" x14ac:dyDescent="0.2">
      <c r="B100" s="157"/>
      <c r="C100" s="155"/>
      <c r="D100" s="156">
        <f>SUMPRODUCT(('CF RD'!$A$4:$A$464=B100)*('CF RD'!$I$4:$I$464=C100)*('CF RD'!$G$4:$G$464))</f>
        <v>0</v>
      </c>
    </row>
    <row r="101" spans="2:4" ht="14.25" x14ac:dyDescent="0.2">
      <c r="B101" s="157"/>
      <c r="C101" s="155"/>
      <c r="D101" s="156">
        <f>SUMPRODUCT(('CF RD'!$A$4:$A$464=B101)*('CF RD'!$I$4:$I$464=C101)*('CF RD'!$G$4:$G$464))</f>
        <v>0</v>
      </c>
    </row>
  </sheetData>
  <pageMargins left="0.74803149606299213" right="0.74803149606299213" top="0.98425196850393704" bottom="0.98425196850393704" header="0.51181102362204722" footer="0.51181102362204722"/>
  <pageSetup paperSize="8" orientation="landscape" horizontalDpi="1200" verticalDpi="1200" r:id="rId1"/>
  <headerFooter alignWithMargins="0"/>
  <extLst>
    <ext xmlns:x14="http://schemas.microsoft.com/office/spreadsheetml/2009/9/main" uri="{78C0D931-6437-407d-A8EE-F0AAD7539E65}">
      <x14:conditionalFormattings>
        <x14:conditionalFormatting xmlns:xm="http://schemas.microsoft.com/office/excel/2006/main">
          <x14:cfRule type="cellIs" priority="1" operator="equal" id="{5AD308B1-D8F7-4A98-9479-45419CB072CC}">
            <xm:f>'CF RD'!$G$2</xm:f>
            <x14:dxf>
              <fill>
                <patternFill>
                  <bgColor rgb="FF92D050"/>
                </patternFill>
              </fill>
            </x14:dxf>
          </x14:cfRule>
          <x14:cfRule type="cellIs" priority="2" operator="lessThan" id="{79B6B13D-C5CD-40EC-80BB-0E138E09B4BB}">
            <xm:f>'CF RD'!$G$2</xm:f>
            <x14:dxf>
              <fill>
                <patternFill>
                  <bgColor rgb="FFC00000"/>
                </patternFill>
              </fill>
            </x14:dxf>
          </x14:cfRule>
          <x14:cfRule type="cellIs" priority="3" operator="greaterThan" id="{4789135D-0B88-49BE-AD36-3E4F474B7F02}">
            <xm:f>'CF RD'!$G$2</xm:f>
            <x14:dxf>
              <font>
                <color auto="1"/>
              </font>
              <fill>
                <patternFill>
                  <bgColor rgb="FFC00000"/>
                </patternFill>
              </fill>
            </x14:dxf>
          </x14:cfRule>
          <xm:sqref>D2</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600-000000000000}">
          <x14:formula1>
            <xm:f>'F:\02_Lavoro\01_MLPS Autorità Audit\02_PON IOG\Audit Operazioni_PON IOG\2018\00_I Campione\I Campione Irregolarità\02_Definitivi\[190120_Irreg_SIC00002.xlsx]tendine'!#REF!</xm:f>
          </x14:formula1>
          <xm:sqref>C4:C101</xm:sqref>
        </x14:dataValidation>
      </x14:dataValidations>
    </ext>
  </extLst>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Fogli di lavoro</vt:lpstr>
      </vt:variant>
      <vt:variant>
        <vt:i4>7</vt:i4>
      </vt:variant>
      <vt:variant>
        <vt:lpstr>Intervalli denominati</vt:lpstr>
      </vt:variant>
      <vt:variant>
        <vt:i4>11</vt:i4>
      </vt:variant>
    </vt:vector>
  </HeadingPairs>
  <TitlesOfParts>
    <vt:vector size="18" baseType="lpstr">
      <vt:lpstr>RP</vt:lpstr>
      <vt:lpstr>RD</vt:lpstr>
      <vt:lpstr>CL</vt:lpstr>
      <vt:lpstr>CF RP</vt:lpstr>
      <vt:lpstr>CF RD</vt:lpstr>
      <vt:lpstr>Irregolarità RP</vt:lpstr>
      <vt:lpstr>Irregolarità RD</vt:lpstr>
      <vt:lpstr>RD!_Toc465410265</vt:lpstr>
      <vt:lpstr>RP!_Toc465410265</vt:lpstr>
      <vt:lpstr>'Irregolarità RD'!Area_stampa</vt:lpstr>
      <vt:lpstr>RD!Area_stampa</vt:lpstr>
      <vt:lpstr>'CF RD'!Print_Area</vt:lpstr>
      <vt:lpstr>'CF RP'!Print_Area</vt:lpstr>
      <vt:lpstr>CL!Print_Area</vt:lpstr>
      <vt:lpstr>'Irregolarità RD'!Print_Area</vt:lpstr>
      <vt:lpstr>'Irregolarità RP'!Print_Area</vt:lpstr>
      <vt:lpstr>RD!Print_Area</vt:lpstr>
      <vt:lpstr>RP!Print_Area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2024-10-18T08:42:28Z</cp:lastPrinted>
  <dcterms:created xsi:type="dcterms:W3CDTF">2017-05-22T09:57:57Z</dcterms:created>
  <dcterms:modified xsi:type="dcterms:W3CDTF">2024-11-07T11:55:12Z</dcterms:modified>
</cp:coreProperties>
</file>